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9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J146" i="1"/>
  <c r="I146" i="1"/>
  <c r="I157" i="1" s="1"/>
  <c r="H146" i="1"/>
  <c r="H157" i="1"/>
  <c r="G146" i="1"/>
  <c r="G157" i="1" s="1"/>
  <c r="F146" i="1"/>
  <c r="B138" i="1"/>
  <c r="A138" i="1"/>
  <c r="L137" i="1"/>
  <c r="J137" i="1"/>
  <c r="J138" i="1"/>
  <c r="I137" i="1"/>
  <c r="I138" i="1" s="1"/>
  <c r="H137" i="1"/>
  <c r="H138" i="1" s="1"/>
  <c r="G137" i="1"/>
  <c r="F137" i="1"/>
  <c r="B128" i="1"/>
  <c r="A128" i="1"/>
  <c r="L127" i="1"/>
  <c r="L138" i="1"/>
  <c r="J127" i="1"/>
  <c r="I127" i="1"/>
  <c r="H127" i="1"/>
  <c r="G127" i="1"/>
  <c r="F127" i="1"/>
  <c r="F138" i="1" s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L24" i="1" s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G24" i="1" s="1"/>
  <c r="F13" i="1"/>
  <c r="I43" i="1"/>
  <c r="L43" i="1"/>
  <c r="L62" i="1"/>
  <c r="L81" i="1"/>
  <c r="L100" i="1"/>
  <c r="L157" i="1"/>
  <c r="L176" i="1"/>
  <c r="H62" i="1"/>
  <c r="J62" i="1"/>
  <c r="J81" i="1"/>
  <c r="J100" i="1"/>
  <c r="J157" i="1"/>
  <c r="J176" i="1"/>
  <c r="F43" i="1"/>
  <c r="J43" i="1"/>
  <c r="G62" i="1"/>
  <c r="I62" i="1"/>
  <c r="H119" i="1"/>
  <c r="J119" i="1"/>
  <c r="G138" i="1"/>
  <c r="I176" i="1"/>
  <c r="H195" i="1"/>
  <c r="J24" i="1"/>
  <c r="H24" i="1"/>
  <c r="F24" i="1"/>
  <c r="L196" i="1" l="1"/>
  <c r="H196" i="1"/>
  <c r="F196" i="1"/>
  <c r="G196" i="1"/>
  <c r="J196" i="1"/>
</calcChain>
</file>

<file path=xl/sharedStrings.xml><?xml version="1.0" encoding="utf-8"?>
<sst xmlns="http://schemas.openxmlformats.org/spreadsheetml/2006/main" count="311" uniqueCount="110">
  <si>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</si>
  <si>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</si>
  <si>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</si>
  <si>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</si>
  <si>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</si>
  <si>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</si>
  <si>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</si>
  <si>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</si>
  <si>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</si>
  <si>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</si>
  <si>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</si>
  <si>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</si>
  <si>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</si>
  <si>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</si>
  <si>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</si>
  <si>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</si>
  <si>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</si>
  <si>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</si>
  <si>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</si>
  <si>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</si>
  <si>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</si>
  <si>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</si>
  <si>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</si>
  <si>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</si>
  <si>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</si>
  <si>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</si>
  <si>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</si>
  <si>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</si>
  <si>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</si>
  <si>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</si>
  <si>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</si>
  <si>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</si>
  <si>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</si>
  <si>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</si>
  <si>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</si>
  <si>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</si>
  <si>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</si>
  <si>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</si>
  <si>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</si>
  <si>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рыбными консервами</t>
  </si>
  <si>
    <t>Чай с сахаром</t>
  </si>
  <si>
    <t>Каша пшеничная вязкая</t>
  </si>
  <si>
    <t>Шницель</t>
  </si>
  <si>
    <t>Котлета "Здоровье"</t>
  </si>
  <si>
    <t>Рассольник ленинградский</t>
  </si>
  <si>
    <t>Гуляш</t>
  </si>
  <si>
    <t>Чай с лимоном</t>
  </si>
  <si>
    <t>Картофельное пюре</t>
  </si>
  <si>
    <t>Тефтели 2-й вариант</t>
  </si>
  <si>
    <t>Макаронные изделия отварные</t>
  </si>
  <si>
    <t>Хлеб ржаной</t>
  </si>
  <si>
    <t>Хлеб пшеничный формовой</t>
  </si>
  <si>
    <t>122/2021г</t>
  </si>
  <si>
    <t>462/2004г</t>
  </si>
  <si>
    <t>97/2008г</t>
  </si>
  <si>
    <t>457/2021г</t>
  </si>
  <si>
    <t>574/2021г</t>
  </si>
  <si>
    <t>573/2021г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</si>
  <si>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</si>
  <si>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</si>
  <si>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</si>
  <si>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</si>
  <si>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41/2008г</t>
  </si>
  <si>
    <t>347/2021г</t>
  </si>
  <si>
    <t>389/2021г</t>
  </si>
  <si>
    <t>496/2021г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</si>
  <si>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</si>
  <si>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</si>
  <si>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</si>
  <si>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</si>
  <si>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94/2021г</t>
  </si>
  <si>
    <t>452/2004г</t>
  </si>
  <si>
    <t>510/2004г</t>
  </si>
  <si>
    <t>486/2021г</t>
  </si>
  <si>
    <t xml:space="preserve">Птица в соусе с томатом </t>
  </si>
  <si>
    <t>Компот из смеси сухофруктов</t>
  </si>
  <si>
    <t>100/2021г</t>
  </si>
  <si>
    <t>367/2021г</t>
  </si>
  <si>
    <t>495/2021г</t>
  </si>
  <si>
    <t xml:space="preserve">Суп картофельный с мак. изделиями </t>
  </si>
  <si>
    <t xml:space="preserve">Картофель тушеный </t>
  </si>
  <si>
    <t>46/2008г</t>
  </si>
  <si>
    <t>451/2004г</t>
  </si>
  <si>
    <t>216/2004г</t>
  </si>
  <si>
    <t>Суп картофельный с бобовыми</t>
  </si>
  <si>
    <t>47/2008г</t>
  </si>
  <si>
    <t>77/2008г</t>
  </si>
  <si>
    <t>459/2021г</t>
  </si>
  <si>
    <t>Суп крестьянский с крупой</t>
  </si>
  <si>
    <t>Жаркое по-домашнему</t>
  </si>
  <si>
    <t>48/2008г</t>
  </si>
  <si>
    <t>176/2013г</t>
  </si>
  <si>
    <t>Каша перловая вязкая</t>
  </si>
  <si>
    <t>63/2008г</t>
  </si>
  <si>
    <t>Суп картофельный с крупой</t>
  </si>
  <si>
    <t>Котлета</t>
  </si>
  <si>
    <t>Рис припущеный</t>
  </si>
  <si>
    <t>114/2021г</t>
  </si>
  <si>
    <t>94/2008г</t>
  </si>
  <si>
    <t xml:space="preserve">Борщ с капустой и картофелем </t>
  </si>
  <si>
    <t>Котлета рыбная "Нептун"</t>
  </si>
  <si>
    <t>39/2008г</t>
  </si>
  <si>
    <t>92/2008г</t>
  </si>
  <si>
    <t>88/2008г</t>
  </si>
  <si>
    <t>Соус томатный</t>
  </si>
  <si>
    <t>141/2008г</t>
  </si>
  <si>
    <t>Хлеб дарницкий</t>
  </si>
  <si>
    <t>Колеватов Е.С.</t>
  </si>
  <si>
    <t>МБОУ "Нышинская СОШ"</t>
  </si>
  <si>
    <t>Генеральный директор
ООО "Школьное питание"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</si>
</sst>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2" fontId="2" fillId="3" borderId="18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/>
    </xf>
    <xf numFmtId="2" fontId="13" fillId="4" borderId="2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2" fontId="13" fillId="4" borderId="2" xfId="1" applyNumberFormat="1" applyFont="1" applyFill="1" applyBorder="1" applyAlignment="1">
      <alignment horizontal="center"/>
    </xf>
    <xf numFmtId="0" fontId="13" fillId="4" borderId="2" xfId="1" applyFont="1" applyFill="1" applyBorder="1" applyAlignment="1">
      <alignment horizontal="left"/>
    </xf>
    <xf numFmtId="0" fontId="14" fillId="4" borderId="4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2" fontId="0" fillId="4" borderId="23" xfId="0" applyNumberFormat="1" applyFill="1" applyBorder="1" applyProtection="1">
      <protection locked="0"/>
    </xf>
    <xf numFmtId="0" fontId="2" fillId="3" borderId="24" xfId="0" applyFont="1" applyFill="1" applyBorder="1" applyAlignment="1">
      <alignment horizontal="center" vertical="top" wrapText="1"/>
    </xf>
    <xf numFmtId="0" fontId="15" fillId="4" borderId="25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2" fontId="0" fillId="4" borderId="22" xfId="0" applyNumberForma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>
      <alignment horizontal="left" vertical="center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3" fillId="4" borderId="25" xfId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2" fontId="0" fillId="4" borderId="27" xfId="0" applyNumberFormat="1" applyFill="1" applyBorder="1" applyProtection="1"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6" fillId="4" borderId="25" xfId="0" applyFont="1" applyFill="1" applyBorder="1" applyAlignment="1" applyProtection="1">
      <alignment horizontal="center" vertical="center" wrapText="1"/>
      <protection locked="0"/>
    </xf>
    <xf numFmtId="2" fontId="12" fillId="4" borderId="2" xfId="1" applyNumberFormat="1" applyFont="1" applyFill="1" applyBorder="1" applyAlignment="1">
      <alignment horizontal="center"/>
    </xf>
    <xf numFmtId="0" fontId="15" fillId="4" borderId="28" xfId="1" applyFon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Protection="1">
      <protection locked="0"/>
    </xf>
    <xf numFmtId="0" fontId="2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3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37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5" customHeight="1" x14ac:dyDescent="0.2">
      <c r="A1" s="93" t="s">
        <v>7</v>
      </c>
      <c r="C1" s="99" t="s">
        <v>108</v>
      </c>
      <c r="D1" s="100"/>
      <c r="E1" s="100"/>
      <c r="F1" s="12" t="s">
        <v>16</v>
      </c>
      <c r="G1" s="2" t="s">
        <v>17</v>
      </c>
      <c r="H1" s="96" t="s">
        <v>109</v>
      </c>
      <c r="I1" s="96"/>
      <c r="J1" s="96"/>
      <c r="K1" s="96"/>
    </row>
    <row r="2" spans="1:12" ht="18" x14ac:dyDescent="0.2">
      <c r="A2" s="32" t="s">
        <v>6</v>
      </c>
      <c r="C2" s="2"/>
      <c r="G2" s="2" t="s">
        <v>18</v>
      </c>
      <c r="H2" s="96" t="s">
        <v>107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6"/>
      <c r="F6" s="37"/>
      <c r="G6" s="37"/>
      <c r="H6" s="37"/>
      <c r="I6" s="37"/>
      <c r="J6" s="37"/>
      <c r="K6" s="38"/>
      <c r="L6" s="65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66"/>
    </row>
    <row r="8" spans="1:12" ht="15" x14ac:dyDescent="0.25">
      <c r="A8" s="21"/>
      <c r="B8" s="14"/>
      <c r="C8" s="11"/>
      <c r="D8" s="7" t="s">
        <v>22</v>
      </c>
      <c r="E8" s="39"/>
      <c r="F8" s="40"/>
      <c r="G8" s="40"/>
      <c r="H8" s="40"/>
      <c r="I8" s="40"/>
      <c r="J8" s="40"/>
      <c r="K8" s="41"/>
      <c r="L8" s="66"/>
    </row>
    <row r="9" spans="1:12" ht="15" x14ac:dyDescent="0.25">
      <c r="A9" s="21"/>
      <c r="B9" s="14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66"/>
    </row>
    <row r="10" spans="1:12" ht="15" x14ac:dyDescent="0.25">
      <c r="A10" s="21"/>
      <c r="B10" s="14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66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66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66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6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66"/>
    </row>
    <row r="15" spans="1:12" ht="15" x14ac:dyDescent="0.25">
      <c r="A15" s="21"/>
      <c r="B15" s="14"/>
      <c r="C15" s="11"/>
      <c r="D15" s="7" t="s">
        <v>27</v>
      </c>
      <c r="E15" s="58" t="s">
        <v>39</v>
      </c>
      <c r="F15" s="59">
        <v>200</v>
      </c>
      <c r="G15" s="60">
        <v>7.44</v>
      </c>
      <c r="H15" s="60">
        <v>9.1199999999999992</v>
      </c>
      <c r="I15" s="60">
        <v>8.0399999999999991</v>
      </c>
      <c r="J15" s="60">
        <v>144</v>
      </c>
      <c r="K15" s="70" t="s">
        <v>52</v>
      </c>
      <c r="L15" s="74">
        <v>6.79</v>
      </c>
    </row>
    <row r="16" spans="1:12" ht="15" x14ac:dyDescent="0.25">
      <c r="A16" s="21"/>
      <c r="B16" s="14"/>
      <c r="C16" s="11"/>
      <c r="D16" s="7" t="s">
        <v>28</v>
      </c>
      <c r="E16" s="58" t="s">
        <v>48</v>
      </c>
      <c r="F16" s="61">
        <v>90</v>
      </c>
      <c r="G16" s="62">
        <v>5.6970000000000001</v>
      </c>
      <c r="H16" s="62">
        <v>13.185</v>
      </c>
      <c r="I16" s="62">
        <v>9.495000000000001</v>
      </c>
      <c r="J16" s="62">
        <v>179.43299999999999</v>
      </c>
      <c r="K16" s="70" t="s">
        <v>53</v>
      </c>
      <c r="L16" s="74">
        <v>47.92</v>
      </c>
    </row>
    <row r="17" spans="1:12" ht="15" x14ac:dyDescent="0.25">
      <c r="A17" s="21"/>
      <c r="B17" s="14"/>
      <c r="C17" s="11"/>
      <c r="D17" s="7" t="s">
        <v>29</v>
      </c>
      <c r="E17" s="63" t="s">
        <v>49</v>
      </c>
      <c r="F17" s="61">
        <v>150</v>
      </c>
      <c r="G17" s="62">
        <v>5.4450000000000003</v>
      </c>
      <c r="H17" s="62">
        <v>6.75</v>
      </c>
      <c r="I17" s="62">
        <v>33.75</v>
      </c>
      <c r="J17" s="62">
        <v>217.53</v>
      </c>
      <c r="K17" s="71" t="s">
        <v>54</v>
      </c>
      <c r="L17" s="74">
        <v>7.4</v>
      </c>
    </row>
    <row r="18" spans="1:12" ht="15" x14ac:dyDescent="0.25">
      <c r="A18" s="21"/>
      <c r="B18" s="14"/>
      <c r="C18" s="11"/>
      <c r="D18" s="7" t="s">
        <v>30</v>
      </c>
      <c r="E18" s="58" t="s">
        <v>40</v>
      </c>
      <c r="F18" s="61">
        <v>200</v>
      </c>
      <c r="G18" s="62">
        <v>0.2</v>
      </c>
      <c r="H18" s="62">
        <v>0.1</v>
      </c>
      <c r="I18" s="62">
        <v>9.3000000000000007</v>
      </c>
      <c r="J18" s="62">
        <v>38.900000000000006</v>
      </c>
      <c r="K18" s="70" t="s">
        <v>55</v>
      </c>
      <c r="L18" s="74">
        <v>1.48</v>
      </c>
    </row>
    <row r="19" spans="1:12" ht="15" x14ac:dyDescent="0.25">
      <c r="A19" s="21"/>
      <c r="B19" s="14"/>
      <c r="C19" s="11"/>
      <c r="D19" s="7" t="s">
        <v>31</v>
      </c>
      <c r="E19" s="63" t="s">
        <v>51</v>
      </c>
      <c r="F19" s="59">
        <v>40</v>
      </c>
      <c r="G19" s="62">
        <v>3.04</v>
      </c>
      <c r="H19" s="62">
        <v>0.32</v>
      </c>
      <c r="I19" s="62">
        <v>19.68</v>
      </c>
      <c r="J19" s="62">
        <v>93.759999999999991</v>
      </c>
      <c r="K19" s="71" t="s">
        <v>57</v>
      </c>
      <c r="L19" s="74">
        <v>2.2200000000000002</v>
      </c>
    </row>
    <row r="20" spans="1:12" ht="15" x14ac:dyDescent="0.25">
      <c r="A20" s="21"/>
      <c r="B20" s="14"/>
      <c r="C20" s="11"/>
      <c r="D20" s="7" t="s">
        <v>32</v>
      </c>
      <c r="E20" s="63" t="s">
        <v>106</v>
      </c>
      <c r="F20" s="59">
        <v>20</v>
      </c>
      <c r="G20" s="62">
        <v>1.6</v>
      </c>
      <c r="H20" s="62">
        <v>0.3</v>
      </c>
      <c r="I20" s="62">
        <v>8.02</v>
      </c>
      <c r="J20" s="62">
        <v>41.18</v>
      </c>
      <c r="K20" s="71" t="s">
        <v>56</v>
      </c>
      <c r="L20" s="74">
        <v>1.19</v>
      </c>
    </row>
    <row r="21" spans="1:12" ht="15" x14ac:dyDescent="0.25">
      <c r="A21" s="21"/>
      <c r="B21" s="14"/>
      <c r="C21" s="11"/>
      <c r="D21" s="6"/>
      <c r="E21" s="64"/>
      <c r="F21" s="55"/>
      <c r="G21" s="62"/>
      <c r="H21" s="56"/>
      <c r="I21" s="62"/>
      <c r="J21" s="56"/>
      <c r="K21" s="57"/>
      <c r="L21" s="68"/>
    </row>
    <row r="22" spans="1:12" ht="15" x14ac:dyDescent="0.25">
      <c r="A22" s="21"/>
      <c r="B22" s="14"/>
      <c r="C22" s="11"/>
      <c r="D22" s="6"/>
      <c r="E22" s="48"/>
      <c r="F22" s="40"/>
      <c r="G22" s="51"/>
      <c r="H22" s="51"/>
      <c r="I22" s="51"/>
      <c r="J22" s="51"/>
      <c r="K22" s="50"/>
      <c r="L22" s="81"/>
    </row>
    <row r="23" spans="1:12" ht="15" x14ac:dyDescent="0.25">
      <c r="A23" s="22"/>
      <c r="B23" s="15"/>
      <c r="C23" s="8"/>
      <c r="D23" s="16" t="s">
        <v>33</v>
      </c>
      <c r="E23" s="73"/>
      <c r="F23" s="17">
        <f>SUM(F14:F22)</f>
        <v>700</v>
      </c>
      <c r="G23" s="52">
        <f>SUM(G14:G22)</f>
        <v>23.422000000000001</v>
      </c>
      <c r="H23" s="52">
        <f>SUM(H14:H22)</f>
        <v>29.775000000000002</v>
      </c>
      <c r="I23" s="52">
        <f>SUM(I14:I22)</f>
        <v>88.284999999999982</v>
      </c>
      <c r="J23" s="52">
        <f>SUM(J14:J22)</f>
        <v>714.80299999999988</v>
      </c>
      <c r="K23" s="53"/>
      <c r="L23" s="80">
        <f>SUM(L14:L22)</f>
        <v>67</v>
      </c>
    </row>
    <row r="24" spans="1:12" ht="15.75" thickBot="1" x14ac:dyDescent="0.25">
      <c r="A24" s="27">
        <f>A6</f>
        <v>1</v>
      </c>
      <c r="B24" s="28">
        <f>B6</f>
        <v>1</v>
      </c>
      <c r="C24" s="97" t="s">
        <v>4</v>
      </c>
      <c r="D24" s="98"/>
      <c r="E24" s="29"/>
      <c r="F24" s="30">
        <f>F13+F23</f>
        <v>700</v>
      </c>
      <c r="G24" s="54">
        <f>G13+G23</f>
        <v>23.422000000000001</v>
      </c>
      <c r="H24" s="54">
        <f>H13+H23</f>
        <v>29.775000000000002</v>
      </c>
      <c r="I24" s="54">
        <f>I13+I23</f>
        <v>88.284999999999982</v>
      </c>
      <c r="J24" s="54">
        <f>J13+J23</f>
        <v>714.80299999999988</v>
      </c>
      <c r="K24" s="72"/>
      <c r="L24" s="69">
        <f>L13+L23</f>
        <v>67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36"/>
      <c r="F25" s="37"/>
      <c r="G25" s="37"/>
      <c r="H25" s="37"/>
      <c r="I25" s="37"/>
      <c r="J25" s="37"/>
      <c r="K25" s="38"/>
      <c r="L25" s="65"/>
    </row>
    <row r="26" spans="1:12" ht="15" x14ac:dyDescent="0.25">
      <c r="A26" s="21"/>
      <c r="B26" s="14"/>
      <c r="C26" s="11"/>
      <c r="D26" s="6"/>
      <c r="E26" s="39"/>
      <c r="F26" s="40"/>
      <c r="G26" s="40"/>
      <c r="H26" s="40"/>
      <c r="I26" s="40"/>
      <c r="J26" s="40"/>
      <c r="K26" s="41"/>
      <c r="L26" s="66"/>
    </row>
    <row r="27" spans="1:12" ht="15" x14ac:dyDescent="0.25">
      <c r="A27" s="21"/>
      <c r="B27" s="14"/>
      <c r="C27" s="11"/>
      <c r="D27" s="7" t="s">
        <v>22</v>
      </c>
      <c r="E27" s="39"/>
      <c r="F27" s="40"/>
      <c r="G27" s="40"/>
      <c r="H27" s="40"/>
      <c r="I27" s="40"/>
      <c r="J27" s="40"/>
      <c r="K27" s="41"/>
      <c r="L27" s="66"/>
    </row>
    <row r="28" spans="1:12" ht="15" x14ac:dyDescent="0.25">
      <c r="A28" s="21"/>
      <c r="B28" s="14"/>
      <c r="C28" s="11"/>
      <c r="D28" s="7" t="s">
        <v>23</v>
      </c>
      <c r="E28" s="39"/>
      <c r="F28" s="40"/>
      <c r="G28" s="40"/>
      <c r="H28" s="40"/>
      <c r="I28" s="40"/>
      <c r="J28" s="40"/>
      <c r="K28" s="41"/>
      <c r="L28" s="66"/>
    </row>
    <row r="29" spans="1:12" ht="15" x14ac:dyDescent="0.25">
      <c r="A29" s="21"/>
      <c r="B29" s="14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66"/>
    </row>
    <row r="30" spans="1:12" ht="15" x14ac:dyDescent="0.25">
      <c r="A30" s="21"/>
      <c r="B30" s="14"/>
      <c r="C30" s="11"/>
      <c r="D30" s="6"/>
      <c r="E30" s="39"/>
      <c r="F30" s="40"/>
      <c r="G30" s="40"/>
      <c r="H30" s="40"/>
      <c r="I30" s="40"/>
      <c r="J30" s="40"/>
      <c r="K30" s="41"/>
      <c r="L30" s="66"/>
    </row>
    <row r="31" spans="1:12" ht="15" x14ac:dyDescent="0.25">
      <c r="A31" s="21"/>
      <c r="B31" s="14"/>
      <c r="C31" s="11"/>
      <c r="D31" s="6"/>
      <c r="E31" s="39"/>
      <c r="F31" s="40"/>
      <c r="G31" s="40"/>
      <c r="H31" s="40"/>
      <c r="I31" s="40"/>
      <c r="J31" s="40"/>
      <c r="K31" s="41"/>
      <c r="L31" s="66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0</v>
      </c>
      <c r="G32" s="17">
        <f>SUM(G25:G31)</f>
        <v>0</v>
      </c>
      <c r="H32" s="17">
        <f>SUM(H25:H31)</f>
        <v>0</v>
      </c>
      <c r="I32" s="17">
        <f>SUM(I25:I31)</f>
        <v>0</v>
      </c>
      <c r="J32" s="17">
        <f>SUM(J25:J31)</f>
        <v>0</v>
      </c>
      <c r="K32" s="23"/>
      <c r="L32" s="67">
        <f>SUM(L25:L31)</f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66"/>
    </row>
    <row r="34" spans="1:12" ht="15" x14ac:dyDescent="0.25">
      <c r="A34" s="21"/>
      <c r="B34" s="14"/>
      <c r="C34" s="11"/>
      <c r="D34" s="7" t="s">
        <v>27</v>
      </c>
      <c r="E34" s="75" t="s">
        <v>58</v>
      </c>
      <c r="F34" s="61">
        <v>200</v>
      </c>
      <c r="G34" s="62">
        <v>1.6</v>
      </c>
      <c r="H34" s="62">
        <v>3.44</v>
      </c>
      <c r="I34" s="62">
        <v>8</v>
      </c>
      <c r="J34" s="62">
        <v>69.36</v>
      </c>
      <c r="K34" s="70" t="s">
        <v>62</v>
      </c>
      <c r="L34" s="74">
        <v>8.42</v>
      </c>
    </row>
    <row r="35" spans="1:12" ht="15" x14ac:dyDescent="0.25">
      <c r="A35" s="21"/>
      <c r="B35" s="14"/>
      <c r="C35" s="11"/>
      <c r="D35" s="7" t="s">
        <v>28</v>
      </c>
      <c r="E35" s="75" t="s">
        <v>59</v>
      </c>
      <c r="F35" s="61">
        <v>90</v>
      </c>
      <c r="G35" s="62">
        <v>13.77</v>
      </c>
      <c r="H35" s="62">
        <v>9.9</v>
      </c>
      <c r="I35" s="62">
        <v>11.97</v>
      </c>
      <c r="J35" s="60">
        <v>192.06</v>
      </c>
      <c r="K35" s="70" t="s">
        <v>63</v>
      </c>
      <c r="L35" s="74">
        <v>45.2</v>
      </c>
    </row>
    <row r="36" spans="1:12" ht="15" x14ac:dyDescent="0.25">
      <c r="A36" s="21"/>
      <c r="B36" s="14"/>
      <c r="C36" s="11"/>
      <c r="D36" s="7" t="s">
        <v>29</v>
      </c>
      <c r="E36" s="75" t="s">
        <v>60</v>
      </c>
      <c r="F36" s="61">
        <v>150</v>
      </c>
      <c r="G36" s="62">
        <v>16.5</v>
      </c>
      <c r="H36" s="62">
        <v>3.75</v>
      </c>
      <c r="I36" s="62">
        <v>29.774999999999999</v>
      </c>
      <c r="J36" s="62">
        <v>218.85</v>
      </c>
      <c r="K36" s="70" t="s">
        <v>64</v>
      </c>
      <c r="L36" s="74">
        <v>7.12</v>
      </c>
    </row>
    <row r="37" spans="1:12" ht="15" x14ac:dyDescent="0.25">
      <c r="A37" s="21"/>
      <c r="B37" s="14"/>
      <c r="C37" s="11"/>
      <c r="D37" s="7" t="s">
        <v>30</v>
      </c>
      <c r="E37" s="58" t="s">
        <v>61</v>
      </c>
      <c r="F37" s="61">
        <v>200</v>
      </c>
      <c r="G37" s="62">
        <v>0.67</v>
      </c>
      <c r="H37" s="62">
        <v>0.27</v>
      </c>
      <c r="I37" s="62">
        <v>18.3</v>
      </c>
      <c r="J37" s="62">
        <v>78.31</v>
      </c>
      <c r="K37" s="70" t="s">
        <v>65</v>
      </c>
      <c r="L37" s="74">
        <v>2.48</v>
      </c>
    </row>
    <row r="38" spans="1:12" ht="15" x14ac:dyDescent="0.25">
      <c r="A38" s="21"/>
      <c r="B38" s="14"/>
      <c r="C38" s="11"/>
      <c r="D38" s="7" t="s">
        <v>31</v>
      </c>
      <c r="E38" s="63" t="s">
        <v>51</v>
      </c>
      <c r="F38" s="59">
        <v>50</v>
      </c>
      <c r="G38" s="62">
        <v>3.8</v>
      </c>
      <c r="H38" s="62">
        <v>0.4</v>
      </c>
      <c r="I38" s="62">
        <v>24.6</v>
      </c>
      <c r="J38" s="62">
        <v>117.2</v>
      </c>
      <c r="K38" s="71" t="s">
        <v>57</v>
      </c>
      <c r="L38" s="74">
        <v>1.86</v>
      </c>
    </row>
    <row r="39" spans="1:12" ht="15" x14ac:dyDescent="0.25">
      <c r="A39" s="21"/>
      <c r="B39" s="14"/>
      <c r="C39" s="11"/>
      <c r="D39" s="7" t="s">
        <v>32</v>
      </c>
      <c r="E39" s="63" t="s">
        <v>106</v>
      </c>
      <c r="F39" s="59">
        <v>20</v>
      </c>
      <c r="G39" s="62">
        <v>1.6</v>
      </c>
      <c r="H39" s="62">
        <v>0.3</v>
      </c>
      <c r="I39" s="62">
        <v>8.02</v>
      </c>
      <c r="J39" s="62">
        <v>41.18</v>
      </c>
      <c r="K39" s="71" t="s">
        <v>56</v>
      </c>
      <c r="L39" s="74">
        <v>1.92</v>
      </c>
    </row>
    <row r="40" spans="1:12" ht="15" x14ac:dyDescent="0.25">
      <c r="A40" s="21"/>
      <c r="B40" s="14"/>
      <c r="C40" s="11"/>
      <c r="D40" s="6"/>
      <c r="E40" s="63"/>
      <c r="F40" s="59"/>
      <c r="G40" s="62"/>
      <c r="H40" s="62"/>
      <c r="I40" s="62"/>
      <c r="J40" s="62"/>
      <c r="K40" s="78"/>
      <c r="L40" s="74"/>
    </row>
    <row r="41" spans="1:12" ht="15" x14ac:dyDescent="0.25">
      <c r="A41" s="21"/>
      <c r="B41" s="14"/>
      <c r="C41" s="11"/>
      <c r="D41" s="6"/>
      <c r="E41" s="76"/>
      <c r="F41" s="55"/>
      <c r="G41" s="55"/>
      <c r="H41" s="55"/>
      <c r="I41" s="55"/>
      <c r="J41" s="55"/>
      <c r="K41" s="77"/>
      <c r="L41" s="66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710</v>
      </c>
      <c r="G42" s="17">
        <f>SUM(G33:G41)</f>
        <v>37.94</v>
      </c>
      <c r="H42" s="17">
        <f>SUM(H33:H41)</f>
        <v>18.059999999999999</v>
      </c>
      <c r="I42" s="17">
        <f>SUM(I33:I41)</f>
        <v>100.66500000000001</v>
      </c>
      <c r="J42" s="17">
        <f>SUM(J33:J41)</f>
        <v>716.95999999999992</v>
      </c>
      <c r="K42" s="23"/>
      <c r="L42" s="67">
        <f>SUM(L33:L41)</f>
        <v>67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97" t="s">
        <v>4</v>
      </c>
      <c r="D43" s="98"/>
      <c r="E43" s="29"/>
      <c r="F43" s="30">
        <f>F32+F42</f>
        <v>710</v>
      </c>
      <c r="G43" s="30">
        <f>G32+G42</f>
        <v>37.94</v>
      </c>
      <c r="H43" s="30">
        <f>H32+H42</f>
        <v>18.059999999999999</v>
      </c>
      <c r="I43" s="30">
        <f>I32+I42</f>
        <v>100.66500000000001</v>
      </c>
      <c r="J43" s="30">
        <f>J32+J42</f>
        <v>716.95999999999992</v>
      </c>
      <c r="K43" s="79"/>
      <c r="L43" s="69">
        <f>L32+L42</f>
        <v>67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36"/>
      <c r="F44" s="37"/>
      <c r="G44" s="37"/>
      <c r="H44" s="37"/>
      <c r="I44" s="37"/>
      <c r="J44" s="37"/>
      <c r="K44" s="38"/>
      <c r="L44" s="65"/>
    </row>
    <row r="45" spans="1:12" ht="15" x14ac:dyDescent="0.25">
      <c r="A45" s="21"/>
      <c r="B45" s="14"/>
      <c r="C45" s="11"/>
      <c r="D45" s="6"/>
      <c r="E45" s="39"/>
      <c r="F45" s="40"/>
      <c r="G45" s="40"/>
      <c r="H45" s="40"/>
      <c r="I45" s="40"/>
      <c r="J45" s="40"/>
      <c r="K45" s="41"/>
      <c r="L45" s="66"/>
    </row>
    <row r="46" spans="1:12" ht="15" x14ac:dyDescent="0.25">
      <c r="A46" s="21"/>
      <c r="B46" s="14"/>
      <c r="C46" s="11"/>
      <c r="D46" s="7" t="s">
        <v>22</v>
      </c>
      <c r="E46" s="39"/>
      <c r="F46" s="40"/>
      <c r="G46" s="40"/>
      <c r="H46" s="40"/>
      <c r="I46" s="40"/>
      <c r="J46" s="40"/>
      <c r="K46" s="41"/>
      <c r="L46" s="66"/>
    </row>
    <row r="47" spans="1:12" ht="15" x14ac:dyDescent="0.25">
      <c r="A47" s="21"/>
      <c r="B47" s="14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66"/>
    </row>
    <row r="48" spans="1:12" ht="15" x14ac:dyDescent="0.25">
      <c r="A48" s="21"/>
      <c r="B48" s="14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66"/>
    </row>
    <row r="49" spans="1:12" ht="15" x14ac:dyDescent="0.25">
      <c r="A49" s="21"/>
      <c r="B49" s="14"/>
      <c r="C49" s="11"/>
      <c r="D49" s="6"/>
      <c r="E49" s="39"/>
      <c r="F49" s="40"/>
      <c r="G49" s="40"/>
      <c r="H49" s="40"/>
      <c r="I49" s="40"/>
      <c r="J49" s="40"/>
      <c r="K49" s="41"/>
      <c r="L49" s="66"/>
    </row>
    <row r="50" spans="1:12" ht="15" x14ac:dyDescent="0.2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66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0</v>
      </c>
      <c r="G51" s="17">
        <f>SUM(G44:G50)</f>
        <v>0</v>
      </c>
      <c r="H51" s="17">
        <f>SUM(H44:H50)</f>
        <v>0</v>
      </c>
      <c r="I51" s="17">
        <f>SUM(I44:I50)</f>
        <v>0</v>
      </c>
      <c r="J51" s="17">
        <f>SUM(J44:J50)</f>
        <v>0</v>
      </c>
      <c r="K51" s="23"/>
      <c r="L51" s="67">
        <f>SUM(L44:L50)</f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66"/>
    </row>
    <row r="53" spans="1:12" ht="15" x14ac:dyDescent="0.25">
      <c r="A53" s="21"/>
      <c r="B53" s="14"/>
      <c r="C53" s="11"/>
      <c r="D53" s="7" t="s">
        <v>27</v>
      </c>
      <c r="E53" s="58" t="s">
        <v>66</v>
      </c>
      <c r="F53" s="82">
        <v>200</v>
      </c>
      <c r="G53" s="62">
        <v>1.88</v>
      </c>
      <c r="H53" s="62">
        <v>2.35</v>
      </c>
      <c r="I53" s="62">
        <v>7.64</v>
      </c>
      <c r="J53" s="60">
        <v>70.66</v>
      </c>
      <c r="K53" s="70" t="s">
        <v>70</v>
      </c>
      <c r="L53" s="74">
        <v>8.14</v>
      </c>
    </row>
    <row r="54" spans="1:12" ht="15" x14ac:dyDescent="0.25">
      <c r="A54" s="21"/>
      <c r="B54" s="14"/>
      <c r="C54" s="11"/>
      <c r="D54" s="7" t="s">
        <v>28</v>
      </c>
      <c r="E54" s="58" t="s">
        <v>67</v>
      </c>
      <c r="F54" s="82">
        <v>90</v>
      </c>
      <c r="G54" s="62">
        <v>12.15</v>
      </c>
      <c r="H54" s="62">
        <v>13.5</v>
      </c>
      <c r="I54" s="62">
        <v>8.91</v>
      </c>
      <c r="J54" s="62">
        <v>254.33999999999997</v>
      </c>
      <c r="K54" s="70" t="s">
        <v>71</v>
      </c>
      <c r="L54" s="74">
        <v>45.2</v>
      </c>
    </row>
    <row r="55" spans="1:12" ht="15" x14ac:dyDescent="0.25">
      <c r="A55" s="21"/>
      <c r="B55" s="14"/>
      <c r="C55" s="11"/>
      <c r="D55" s="7" t="s">
        <v>29</v>
      </c>
      <c r="E55" s="63" t="s">
        <v>68</v>
      </c>
      <c r="F55" s="82">
        <v>150</v>
      </c>
      <c r="G55" s="62">
        <v>4.5</v>
      </c>
      <c r="H55" s="62">
        <v>5.4</v>
      </c>
      <c r="I55" s="62">
        <v>19.545000000000002</v>
      </c>
      <c r="J55" s="62">
        <v>127.5</v>
      </c>
      <c r="K55" s="71" t="s">
        <v>72</v>
      </c>
      <c r="L55" s="74">
        <v>5.72</v>
      </c>
    </row>
    <row r="56" spans="1:12" ht="15" x14ac:dyDescent="0.25">
      <c r="A56" s="21"/>
      <c r="B56" s="14"/>
      <c r="C56" s="11"/>
      <c r="D56" s="7" t="s">
        <v>30</v>
      </c>
      <c r="E56" s="58" t="s">
        <v>69</v>
      </c>
      <c r="F56" s="82">
        <v>200</v>
      </c>
      <c r="G56" s="62">
        <v>0.1</v>
      </c>
      <c r="H56" s="62">
        <v>0.1</v>
      </c>
      <c r="I56" s="62">
        <v>0.1</v>
      </c>
      <c r="J56" s="62">
        <v>45.699999999999996</v>
      </c>
      <c r="K56" s="70" t="s">
        <v>73</v>
      </c>
      <c r="L56" s="74">
        <v>2.48</v>
      </c>
    </row>
    <row r="57" spans="1:12" ht="15" x14ac:dyDescent="0.25">
      <c r="A57" s="21"/>
      <c r="B57" s="14"/>
      <c r="C57" s="11"/>
      <c r="D57" s="7" t="s">
        <v>31</v>
      </c>
      <c r="E57" s="63" t="s">
        <v>51</v>
      </c>
      <c r="F57" s="59">
        <v>50</v>
      </c>
      <c r="G57" s="62">
        <v>3.8</v>
      </c>
      <c r="H57" s="62">
        <v>0.4</v>
      </c>
      <c r="I57" s="62">
        <v>24.6</v>
      </c>
      <c r="J57" s="62">
        <v>117.2</v>
      </c>
      <c r="K57" s="71" t="s">
        <v>57</v>
      </c>
      <c r="L57" s="74">
        <v>1.86</v>
      </c>
    </row>
    <row r="58" spans="1:12" ht="15" x14ac:dyDescent="0.25">
      <c r="A58" s="21"/>
      <c r="B58" s="14"/>
      <c r="C58" s="11"/>
      <c r="D58" s="7" t="s">
        <v>32</v>
      </c>
      <c r="E58" s="63" t="s">
        <v>106</v>
      </c>
      <c r="F58" s="59">
        <v>20</v>
      </c>
      <c r="G58" s="62">
        <v>1.6</v>
      </c>
      <c r="H58" s="62">
        <v>0.3</v>
      </c>
      <c r="I58" s="62">
        <v>8.02</v>
      </c>
      <c r="J58" s="62">
        <v>41.18</v>
      </c>
      <c r="K58" s="71" t="s">
        <v>56</v>
      </c>
      <c r="L58" s="74">
        <v>1.92</v>
      </c>
    </row>
    <row r="59" spans="1:12" ht="15" x14ac:dyDescent="0.25">
      <c r="A59" s="21"/>
      <c r="B59" s="14"/>
      <c r="C59" s="11"/>
      <c r="D59" s="6"/>
      <c r="E59" s="63" t="s">
        <v>104</v>
      </c>
      <c r="F59" s="82">
        <v>40</v>
      </c>
      <c r="G59" s="83">
        <v>1.04</v>
      </c>
      <c r="H59" s="83">
        <v>3.84</v>
      </c>
      <c r="I59" s="83">
        <v>3.76</v>
      </c>
      <c r="J59" s="83">
        <v>53.76</v>
      </c>
      <c r="K59" s="84" t="s">
        <v>105</v>
      </c>
      <c r="L59" s="74">
        <v>1.68</v>
      </c>
    </row>
    <row r="60" spans="1:12" ht="15" x14ac:dyDescent="0.2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66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750</v>
      </c>
      <c r="G61" s="17">
        <f>SUM(G52:G60)</f>
        <v>25.070000000000004</v>
      </c>
      <c r="H61" s="17">
        <f>SUM(H52:H60)</f>
        <v>25.89</v>
      </c>
      <c r="I61" s="52">
        <f>SUM(I52:I60)</f>
        <v>72.575000000000003</v>
      </c>
      <c r="J61" s="17">
        <f>SUM(J52:J60)</f>
        <v>710.33999999999992</v>
      </c>
      <c r="K61" s="23"/>
      <c r="L61" s="67">
        <f>SUM(L52:L60)</f>
        <v>67</v>
      </c>
    </row>
    <row r="62" spans="1:12" ht="15.75" customHeight="1" x14ac:dyDescent="0.2">
      <c r="A62" s="27">
        <f>A44</f>
        <v>1</v>
      </c>
      <c r="B62" s="28">
        <f>B44</f>
        <v>3</v>
      </c>
      <c r="C62" s="97" t="s">
        <v>4</v>
      </c>
      <c r="D62" s="98"/>
      <c r="E62" s="29"/>
      <c r="F62" s="30">
        <f>F51+F61</f>
        <v>750</v>
      </c>
      <c r="G62" s="30">
        <f>G51+G61</f>
        <v>25.070000000000004</v>
      </c>
      <c r="H62" s="30">
        <f>H51+H61</f>
        <v>25.89</v>
      </c>
      <c r="I62" s="54">
        <f>I51+I61</f>
        <v>72.575000000000003</v>
      </c>
      <c r="J62" s="30">
        <f>J51+J61</f>
        <v>710.33999999999992</v>
      </c>
      <c r="K62" s="79"/>
      <c r="L62" s="69">
        <f>L51+L61</f>
        <v>67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36"/>
      <c r="F63" s="37"/>
      <c r="G63" s="37"/>
      <c r="H63" s="37"/>
      <c r="I63" s="37"/>
      <c r="J63" s="37"/>
      <c r="K63" s="38"/>
      <c r="L63" s="65"/>
    </row>
    <row r="64" spans="1:12" ht="15" x14ac:dyDescent="0.25">
      <c r="A64" s="21"/>
      <c r="B64" s="14"/>
      <c r="C64" s="11"/>
      <c r="D64" s="6"/>
      <c r="E64" s="39"/>
      <c r="F64" s="40"/>
      <c r="G64" s="40"/>
      <c r="H64" s="40"/>
      <c r="I64" s="40"/>
      <c r="J64" s="40"/>
      <c r="K64" s="41"/>
      <c r="L64" s="66"/>
    </row>
    <row r="65" spans="1:12" ht="15" x14ac:dyDescent="0.25">
      <c r="A65" s="21"/>
      <c r="B65" s="14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66"/>
    </row>
    <row r="66" spans="1:12" ht="15" x14ac:dyDescent="0.25">
      <c r="A66" s="21"/>
      <c r="B66" s="14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66"/>
    </row>
    <row r="67" spans="1:12" ht="15" x14ac:dyDescent="0.25">
      <c r="A67" s="21"/>
      <c r="B67" s="14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66"/>
    </row>
    <row r="68" spans="1:12" ht="15" x14ac:dyDescent="0.25">
      <c r="A68" s="21"/>
      <c r="B68" s="14"/>
      <c r="C68" s="11"/>
      <c r="D68" s="6"/>
      <c r="E68" s="39"/>
      <c r="F68" s="40"/>
      <c r="G68" s="40"/>
      <c r="H68" s="40"/>
      <c r="I68" s="40"/>
      <c r="J68" s="40"/>
      <c r="K68" s="41"/>
      <c r="L68" s="66"/>
    </row>
    <row r="69" spans="1:12" ht="15" x14ac:dyDescent="0.25">
      <c r="A69" s="21"/>
      <c r="B69" s="14"/>
      <c r="C69" s="11"/>
      <c r="D69" s="6"/>
      <c r="E69" s="39"/>
      <c r="F69" s="40"/>
      <c r="G69" s="40"/>
      <c r="H69" s="40"/>
      <c r="I69" s="40"/>
      <c r="J69" s="40"/>
      <c r="K69" s="41"/>
      <c r="L69" s="66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0</v>
      </c>
      <c r="G70" s="17">
        <f>SUM(G63:G69)</f>
        <v>0</v>
      </c>
      <c r="H70" s="17">
        <f>SUM(H63:H69)</f>
        <v>0</v>
      </c>
      <c r="I70" s="17">
        <f>SUM(I63:I69)</f>
        <v>0</v>
      </c>
      <c r="J70" s="17">
        <f>SUM(J63:J69)</f>
        <v>0</v>
      </c>
      <c r="K70" s="23"/>
      <c r="L70" s="67">
        <f>SUM(L63:L69)</f>
        <v>0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66"/>
    </row>
    <row r="72" spans="1:12" ht="15" x14ac:dyDescent="0.25">
      <c r="A72" s="21"/>
      <c r="B72" s="14"/>
      <c r="C72" s="11"/>
      <c r="D72" s="7" t="s">
        <v>27</v>
      </c>
      <c r="E72" s="58" t="s">
        <v>44</v>
      </c>
      <c r="F72" s="61">
        <v>200</v>
      </c>
      <c r="G72" s="62">
        <v>2.1</v>
      </c>
      <c r="H72" s="62">
        <v>4.08</v>
      </c>
      <c r="I72" s="62">
        <v>10.6</v>
      </c>
      <c r="J72" s="60">
        <v>87.52</v>
      </c>
      <c r="K72" s="86" t="s">
        <v>76</v>
      </c>
      <c r="L72" s="74">
        <v>11.66</v>
      </c>
    </row>
    <row r="73" spans="1:12" ht="15" x14ac:dyDescent="0.25">
      <c r="A73" s="21"/>
      <c r="B73" s="14"/>
      <c r="C73" s="11"/>
      <c r="D73" s="7" t="s">
        <v>28</v>
      </c>
      <c r="E73" s="58" t="s">
        <v>74</v>
      </c>
      <c r="F73" s="61">
        <v>100</v>
      </c>
      <c r="G73" s="62">
        <v>15.5</v>
      </c>
      <c r="H73" s="62">
        <v>13.07</v>
      </c>
      <c r="I73" s="62">
        <v>3.2</v>
      </c>
      <c r="J73" s="62">
        <v>192.43</v>
      </c>
      <c r="K73" s="70" t="s">
        <v>77</v>
      </c>
      <c r="L73" s="74">
        <v>41.2</v>
      </c>
    </row>
    <row r="74" spans="1:12" ht="15" x14ac:dyDescent="0.25">
      <c r="A74" s="21"/>
      <c r="B74" s="14"/>
      <c r="C74" s="11"/>
      <c r="D74" s="7" t="s">
        <v>29</v>
      </c>
      <c r="E74" s="63" t="s">
        <v>41</v>
      </c>
      <c r="F74" s="61">
        <v>150</v>
      </c>
      <c r="G74" s="62">
        <v>4.5</v>
      </c>
      <c r="H74" s="62">
        <v>6.15</v>
      </c>
      <c r="I74" s="62">
        <v>24.9</v>
      </c>
      <c r="J74" s="62">
        <v>172.95</v>
      </c>
      <c r="K74" s="71" t="s">
        <v>72</v>
      </c>
      <c r="L74" s="74">
        <v>7.4</v>
      </c>
    </row>
    <row r="75" spans="1:12" ht="15" x14ac:dyDescent="0.25">
      <c r="A75" s="21"/>
      <c r="B75" s="14"/>
      <c r="C75" s="11"/>
      <c r="D75" s="7" t="s">
        <v>30</v>
      </c>
      <c r="E75" s="58" t="s">
        <v>75</v>
      </c>
      <c r="F75" s="61">
        <v>200</v>
      </c>
      <c r="G75" s="62">
        <v>0.6</v>
      </c>
      <c r="H75" s="62">
        <v>0.1</v>
      </c>
      <c r="I75" s="62">
        <v>20.100000000000001</v>
      </c>
      <c r="J75" s="62">
        <v>83.7</v>
      </c>
      <c r="K75" s="70" t="s">
        <v>78</v>
      </c>
      <c r="L75" s="74">
        <v>2.48</v>
      </c>
    </row>
    <row r="76" spans="1:12" ht="15" x14ac:dyDescent="0.25">
      <c r="A76" s="21"/>
      <c r="B76" s="14"/>
      <c r="C76" s="11"/>
      <c r="D76" s="7" t="s">
        <v>31</v>
      </c>
      <c r="E76" s="63" t="s">
        <v>51</v>
      </c>
      <c r="F76" s="59">
        <v>50</v>
      </c>
      <c r="G76" s="62">
        <v>3.8</v>
      </c>
      <c r="H76" s="62">
        <v>0.4</v>
      </c>
      <c r="I76" s="62">
        <v>24.6</v>
      </c>
      <c r="J76" s="62">
        <v>117.2</v>
      </c>
      <c r="K76" s="71" t="s">
        <v>57</v>
      </c>
      <c r="L76" s="74">
        <v>1.86</v>
      </c>
    </row>
    <row r="77" spans="1:12" ht="15" x14ac:dyDescent="0.25">
      <c r="A77" s="21"/>
      <c r="B77" s="14"/>
      <c r="C77" s="11"/>
      <c r="D77" s="7" t="s">
        <v>32</v>
      </c>
      <c r="E77" s="63" t="s">
        <v>106</v>
      </c>
      <c r="F77" s="59">
        <v>25</v>
      </c>
      <c r="G77" s="62">
        <v>2</v>
      </c>
      <c r="H77" s="62">
        <v>0.38</v>
      </c>
      <c r="I77" s="62">
        <v>10.029999999999999</v>
      </c>
      <c r="J77" s="62">
        <v>51.475000000000001</v>
      </c>
      <c r="K77" s="71" t="s">
        <v>56</v>
      </c>
      <c r="L77" s="74">
        <v>2.4</v>
      </c>
    </row>
    <row r="78" spans="1:12" ht="15" x14ac:dyDescent="0.25">
      <c r="A78" s="21"/>
      <c r="B78" s="14"/>
      <c r="C78" s="11"/>
      <c r="D78" s="6"/>
      <c r="E78" s="39"/>
      <c r="F78" s="40"/>
      <c r="G78" s="40"/>
      <c r="H78" s="40"/>
      <c r="I78" s="40"/>
      <c r="J78" s="85"/>
      <c r="K78" s="41"/>
      <c r="L78" s="66"/>
    </row>
    <row r="79" spans="1:12" ht="15" x14ac:dyDescent="0.25">
      <c r="A79" s="21"/>
      <c r="B79" s="14"/>
      <c r="C79" s="11"/>
      <c r="D79" s="6"/>
      <c r="E79" s="39"/>
      <c r="F79" s="40"/>
      <c r="G79" s="40"/>
      <c r="H79" s="40"/>
      <c r="I79" s="40"/>
      <c r="J79" s="40"/>
      <c r="K79" s="41"/>
      <c r="L79" s="66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725</v>
      </c>
      <c r="G80" s="52">
        <f>SUM(G71:G79)</f>
        <v>28.500000000000004</v>
      </c>
      <c r="H80" s="52">
        <f>SUM(H71:H79)</f>
        <v>24.179999999999996</v>
      </c>
      <c r="I80" s="52">
        <f>SUM(I71:I79)</f>
        <v>93.43</v>
      </c>
      <c r="J80" s="52">
        <f>SUM(J71:J79)</f>
        <v>705.27500000000009</v>
      </c>
      <c r="K80" s="23"/>
      <c r="L80" s="67">
        <f>SUM(L71:L79)</f>
        <v>67</v>
      </c>
    </row>
    <row r="81" spans="1:12" ht="15.75" customHeight="1" x14ac:dyDescent="0.2">
      <c r="A81" s="27">
        <f>A63</f>
        <v>1</v>
      </c>
      <c r="B81" s="28">
        <f>B63</f>
        <v>4</v>
      </c>
      <c r="C81" s="97" t="s">
        <v>4</v>
      </c>
      <c r="D81" s="98"/>
      <c r="E81" s="29"/>
      <c r="F81" s="30">
        <f>F70+F80</f>
        <v>725</v>
      </c>
      <c r="G81" s="54">
        <f>G70+G80</f>
        <v>28.500000000000004</v>
      </c>
      <c r="H81" s="54">
        <f>H70+H80</f>
        <v>24.179999999999996</v>
      </c>
      <c r="I81" s="54">
        <f>I70+I80</f>
        <v>93.43</v>
      </c>
      <c r="J81" s="54">
        <f>J70+J80</f>
        <v>705.27500000000009</v>
      </c>
      <c r="K81" s="79"/>
      <c r="L81" s="69">
        <f>L70+L80</f>
        <v>67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36"/>
      <c r="F82" s="37"/>
      <c r="G82" s="37"/>
      <c r="H82" s="37"/>
      <c r="I82" s="37"/>
      <c r="J82" s="37"/>
      <c r="K82" s="38"/>
      <c r="L82" s="65"/>
    </row>
    <row r="83" spans="1:12" ht="15" x14ac:dyDescent="0.2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66"/>
    </row>
    <row r="84" spans="1:12" ht="15" x14ac:dyDescent="0.25">
      <c r="A84" s="21"/>
      <c r="B84" s="14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66"/>
    </row>
    <row r="85" spans="1:12" ht="15" x14ac:dyDescent="0.25">
      <c r="A85" s="21"/>
      <c r="B85" s="14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66"/>
    </row>
    <row r="86" spans="1:12" ht="15" x14ac:dyDescent="0.25">
      <c r="A86" s="21"/>
      <c r="B86" s="14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66"/>
    </row>
    <row r="87" spans="1:12" ht="15" x14ac:dyDescent="0.2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66"/>
    </row>
    <row r="88" spans="1:12" ht="15" x14ac:dyDescent="0.2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66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0</v>
      </c>
      <c r="G89" s="17">
        <f>SUM(G82:G88)</f>
        <v>0</v>
      </c>
      <c r="H89" s="17">
        <f>SUM(H82:H88)</f>
        <v>0</v>
      </c>
      <c r="I89" s="17">
        <f>SUM(I82:I88)</f>
        <v>0</v>
      </c>
      <c r="J89" s="17">
        <f>SUM(J82:J88)</f>
        <v>0</v>
      </c>
      <c r="K89" s="23"/>
      <c r="L89" s="67">
        <f>SUM(L82:L88)</f>
        <v>0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66"/>
    </row>
    <row r="91" spans="1:12" ht="15" x14ac:dyDescent="0.25">
      <c r="A91" s="21"/>
      <c r="B91" s="14"/>
      <c r="C91" s="11"/>
      <c r="D91" s="7" t="s">
        <v>27</v>
      </c>
      <c r="E91" s="75" t="s">
        <v>79</v>
      </c>
      <c r="F91" s="59">
        <v>200</v>
      </c>
      <c r="G91" s="60">
        <v>2.3199999999999998</v>
      </c>
      <c r="H91" s="60">
        <v>2</v>
      </c>
      <c r="I91" s="60">
        <v>16.8</v>
      </c>
      <c r="J91" s="60">
        <v>94.48</v>
      </c>
      <c r="K91" s="70" t="s">
        <v>81</v>
      </c>
      <c r="L91" s="74">
        <v>6.93</v>
      </c>
    </row>
    <row r="92" spans="1:12" ht="15" x14ac:dyDescent="0.25">
      <c r="A92" s="21"/>
      <c r="B92" s="14"/>
      <c r="C92" s="11"/>
      <c r="D92" s="7" t="s">
        <v>28</v>
      </c>
      <c r="E92" s="58" t="s">
        <v>42</v>
      </c>
      <c r="F92" s="61">
        <v>90</v>
      </c>
      <c r="G92" s="62">
        <v>14.31</v>
      </c>
      <c r="H92" s="62">
        <v>12.96</v>
      </c>
      <c r="I92" s="62">
        <v>14.4</v>
      </c>
      <c r="J92" s="62">
        <v>231.48000000000002</v>
      </c>
      <c r="K92" s="70" t="s">
        <v>82</v>
      </c>
      <c r="L92" s="74">
        <v>46.41</v>
      </c>
    </row>
    <row r="93" spans="1:12" ht="15" x14ac:dyDescent="0.25">
      <c r="A93" s="21"/>
      <c r="B93" s="14"/>
      <c r="C93" s="11"/>
      <c r="D93" s="7" t="s">
        <v>29</v>
      </c>
      <c r="E93" s="63" t="s">
        <v>80</v>
      </c>
      <c r="F93" s="61">
        <v>150</v>
      </c>
      <c r="G93" s="62">
        <v>3.15</v>
      </c>
      <c r="H93" s="62">
        <v>9.6</v>
      </c>
      <c r="I93" s="62">
        <v>27.75</v>
      </c>
      <c r="J93" s="62">
        <v>210</v>
      </c>
      <c r="K93" s="71" t="s">
        <v>83</v>
      </c>
      <c r="L93" s="74">
        <v>7.4</v>
      </c>
    </row>
    <row r="94" spans="1:12" ht="15" x14ac:dyDescent="0.25">
      <c r="A94" s="21"/>
      <c r="B94" s="14"/>
      <c r="C94" s="11"/>
      <c r="D94" s="7" t="s">
        <v>30</v>
      </c>
      <c r="E94" s="58" t="s">
        <v>40</v>
      </c>
      <c r="F94" s="61">
        <v>200</v>
      </c>
      <c r="G94" s="62">
        <v>0.2</v>
      </c>
      <c r="H94" s="62">
        <v>0.1</v>
      </c>
      <c r="I94" s="62">
        <v>9.3000000000000007</v>
      </c>
      <c r="J94" s="62">
        <v>38.900000000000006</v>
      </c>
      <c r="K94" s="70" t="s">
        <v>55</v>
      </c>
      <c r="L94" s="74">
        <v>2.48</v>
      </c>
    </row>
    <row r="95" spans="1:12" ht="15" x14ac:dyDescent="0.25">
      <c r="A95" s="21"/>
      <c r="B95" s="14"/>
      <c r="C95" s="11"/>
      <c r="D95" s="7" t="s">
        <v>31</v>
      </c>
      <c r="E95" s="63" t="s">
        <v>51</v>
      </c>
      <c r="F95" s="59">
        <v>50</v>
      </c>
      <c r="G95" s="62">
        <v>3.8</v>
      </c>
      <c r="H95" s="62">
        <v>0.4</v>
      </c>
      <c r="I95" s="62">
        <v>24.6</v>
      </c>
      <c r="J95" s="62">
        <v>117.2</v>
      </c>
      <c r="K95" s="71" t="s">
        <v>57</v>
      </c>
      <c r="L95" s="74">
        <v>1.86</v>
      </c>
    </row>
    <row r="96" spans="1:12" ht="15" x14ac:dyDescent="0.25">
      <c r="A96" s="21"/>
      <c r="B96" s="14"/>
      <c r="C96" s="11"/>
      <c r="D96" s="7" t="s">
        <v>32</v>
      </c>
      <c r="E96" s="63" t="s">
        <v>50</v>
      </c>
      <c r="F96" s="59">
        <v>20</v>
      </c>
      <c r="G96" s="62">
        <v>1.6</v>
      </c>
      <c r="H96" s="62">
        <v>0.3</v>
      </c>
      <c r="I96" s="62">
        <v>8.02</v>
      </c>
      <c r="J96" s="62">
        <v>41.18</v>
      </c>
      <c r="K96" s="71" t="s">
        <v>56</v>
      </c>
      <c r="L96" s="74">
        <v>1.92</v>
      </c>
    </row>
    <row r="97" spans="1:12" ht="15" x14ac:dyDescent="0.25">
      <c r="A97" s="21"/>
      <c r="B97" s="14"/>
      <c r="C97" s="11"/>
      <c r="D97" s="6"/>
      <c r="E97" s="76"/>
      <c r="F97" s="55"/>
      <c r="G97" s="62"/>
      <c r="H97" s="55"/>
      <c r="I97" s="62"/>
      <c r="J97" s="62"/>
      <c r="K97" s="77"/>
      <c r="L97" s="66"/>
    </row>
    <row r="98" spans="1:12" ht="15" x14ac:dyDescent="0.2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66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710</v>
      </c>
      <c r="G99" s="17">
        <f>SUM(G90:G98)</f>
        <v>25.38</v>
      </c>
      <c r="H99" s="17">
        <f>SUM(H90:H98)</f>
        <v>25.360000000000003</v>
      </c>
      <c r="I99" s="17">
        <f>SUM(I90:I98)</f>
        <v>100.86999999999999</v>
      </c>
      <c r="J99" s="17">
        <f>SUM(J90:J98)</f>
        <v>733.24</v>
      </c>
      <c r="K99" s="23"/>
      <c r="L99" s="67">
        <f>SUM(L90:L98)</f>
        <v>67</v>
      </c>
    </row>
    <row r="100" spans="1:12" ht="15.75" customHeight="1" x14ac:dyDescent="0.2">
      <c r="A100" s="27">
        <f>A82</f>
        <v>1</v>
      </c>
      <c r="B100" s="28">
        <f>B82</f>
        <v>5</v>
      </c>
      <c r="C100" s="97" t="s">
        <v>4</v>
      </c>
      <c r="D100" s="98"/>
      <c r="E100" s="29"/>
      <c r="F100" s="30">
        <f>F89+F99</f>
        <v>710</v>
      </c>
      <c r="G100" s="30">
        <f>G89+G99</f>
        <v>25.38</v>
      </c>
      <c r="H100" s="30">
        <f>H89+H99</f>
        <v>25.360000000000003</v>
      </c>
      <c r="I100" s="30">
        <f>I89+I99</f>
        <v>100.86999999999999</v>
      </c>
      <c r="J100" s="30">
        <f>J89+J99</f>
        <v>733.24</v>
      </c>
      <c r="K100" s="79"/>
      <c r="L100" s="69">
        <f>L89+L99</f>
        <v>67</v>
      </c>
    </row>
    <row r="101" spans="1:12" ht="15" x14ac:dyDescent="0.25">
      <c r="A101" s="18">
        <v>2</v>
      </c>
      <c r="B101" s="19">
        <v>6</v>
      </c>
      <c r="C101" s="20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65"/>
    </row>
    <row r="102" spans="1:12" ht="15" x14ac:dyDescent="0.2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66"/>
    </row>
    <row r="103" spans="1:12" ht="15" x14ac:dyDescent="0.25">
      <c r="A103" s="21"/>
      <c r="B103" s="14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66"/>
    </row>
    <row r="104" spans="1:12" ht="15" x14ac:dyDescent="0.2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66"/>
    </row>
    <row r="105" spans="1:12" ht="15" x14ac:dyDescent="0.25">
      <c r="A105" s="21"/>
      <c r="B105" s="14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66"/>
    </row>
    <row r="106" spans="1:12" ht="15" x14ac:dyDescent="0.2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1"/>
      <c r="L106" s="66"/>
    </row>
    <row r="107" spans="1:12" ht="15" x14ac:dyDescent="0.2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66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0</v>
      </c>
      <c r="G108" s="17">
        <f>SUM(G101:G107)</f>
        <v>0</v>
      </c>
      <c r="H108" s="17">
        <f>SUM(H101:H107)</f>
        <v>0</v>
      </c>
      <c r="I108" s="17">
        <f>SUM(I101:I107)</f>
        <v>0</v>
      </c>
      <c r="J108" s="17">
        <f>SUM(J101:J107)</f>
        <v>0</v>
      </c>
      <c r="K108" s="23"/>
      <c r="L108" s="67">
        <f>SUM(L101:L107)</f>
        <v>0</v>
      </c>
    </row>
    <row r="109" spans="1:12" ht="15" x14ac:dyDescent="0.25">
      <c r="A109" s="24">
        <f>A101</f>
        <v>2</v>
      </c>
      <c r="B109" s="13">
        <f>B101</f>
        <v>6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87"/>
    </row>
    <row r="110" spans="1:12" ht="15" x14ac:dyDescent="0.25">
      <c r="A110" s="21"/>
      <c r="B110" s="14"/>
      <c r="C110" s="11"/>
      <c r="D110" s="7" t="s">
        <v>27</v>
      </c>
      <c r="E110" s="63" t="s">
        <v>84</v>
      </c>
      <c r="F110" s="61">
        <v>200</v>
      </c>
      <c r="G110" s="62">
        <v>4.96</v>
      </c>
      <c r="H110" s="62">
        <v>4.4800000000000004</v>
      </c>
      <c r="I110" s="62">
        <v>17.84</v>
      </c>
      <c r="J110" s="62">
        <v>131.52000000000001</v>
      </c>
      <c r="K110" s="71" t="s">
        <v>85</v>
      </c>
      <c r="L110" s="88">
        <v>10.51</v>
      </c>
    </row>
    <row r="111" spans="1:12" ht="15" x14ac:dyDescent="0.25">
      <c r="A111" s="21"/>
      <c r="B111" s="14"/>
      <c r="C111" s="11"/>
      <c r="D111" s="7" t="s">
        <v>28</v>
      </c>
      <c r="E111" s="58" t="s">
        <v>43</v>
      </c>
      <c r="F111" s="61">
        <v>90</v>
      </c>
      <c r="G111" s="62">
        <v>10.395</v>
      </c>
      <c r="H111" s="62">
        <v>16.02</v>
      </c>
      <c r="I111" s="62">
        <v>6.3</v>
      </c>
      <c r="J111" s="62">
        <v>210.95999999999998</v>
      </c>
      <c r="K111" s="70" t="s">
        <v>86</v>
      </c>
      <c r="L111" s="88">
        <v>45.12</v>
      </c>
    </row>
    <row r="112" spans="1:12" ht="15" x14ac:dyDescent="0.25">
      <c r="A112" s="21"/>
      <c r="B112" s="14"/>
      <c r="C112" s="11"/>
      <c r="D112" s="7" t="s">
        <v>29</v>
      </c>
      <c r="E112" s="63" t="s">
        <v>49</v>
      </c>
      <c r="F112" s="61">
        <v>150</v>
      </c>
      <c r="G112" s="62">
        <v>5.4450000000000003</v>
      </c>
      <c r="H112" s="62">
        <v>6.75</v>
      </c>
      <c r="I112" s="62">
        <v>33.75</v>
      </c>
      <c r="J112" s="62">
        <v>217.53</v>
      </c>
      <c r="K112" s="71" t="s">
        <v>54</v>
      </c>
      <c r="L112" s="88">
        <v>6.4</v>
      </c>
    </row>
    <row r="113" spans="1:12" ht="15" x14ac:dyDescent="0.25">
      <c r="A113" s="21"/>
      <c r="B113" s="14"/>
      <c r="C113" s="11"/>
      <c r="D113" s="7" t="s">
        <v>30</v>
      </c>
      <c r="E113" s="63" t="s">
        <v>46</v>
      </c>
      <c r="F113" s="61">
        <v>200</v>
      </c>
      <c r="G113" s="62">
        <v>0.3</v>
      </c>
      <c r="H113" s="62">
        <v>0.1</v>
      </c>
      <c r="I113" s="62">
        <v>9.5</v>
      </c>
      <c r="J113" s="62">
        <v>40.1</v>
      </c>
      <c r="K113" s="71" t="s">
        <v>87</v>
      </c>
      <c r="L113" s="88">
        <v>1.56</v>
      </c>
    </row>
    <row r="114" spans="1:12" ht="15" x14ac:dyDescent="0.25">
      <c r="A114" s="21"/>
      <c r="B114" s="14"/>
      <c r="C114" s="11"/>
      <c r="D114" s="7" t="s">
        <v>31</v>
      </c>
      <c r="E114" s="63" t="s">
        <v>51</v>
      </c>
      <c r="F114" s="59">
        <v>40</v>
      </c>
      <c r="G114" s="62">
        <v>3.04</v>
      </c>
      <c r="H114" s="62">
        <v>0.32</v>
      </c>
      <c r="I114" s="62">
        <v>19.68</v>
      </c>
      <c r="J114" s="62">
        <v>93.759999999999991</v>
      </c>
      <c r="K114" s="71" t="s">
        <v>57</v>
      </c>
      <c r="L114" s="88">
        <v>1.49</v>
      </c>
    </row>
    <row r="115" spans="1:12" ht="15" x14ac:dyDescent="0.25">
      <c r="A115" s="21"/>
      <c r="B115" s="14"/>
      <c r="C115" s="11"/>
      <c r="D115" s="7" t="s">
        <v>32</v>
      </c>
      <c r="E115" s="63" t="s">
        <v>50</v>
      </c>
      <c r="F115" s="59">
        <v>20</v>
      </c>
      <c r="G115" s="62">
        <v>1.6</v>
      </c>
      <c r="H115" s="62">
        <v>0.3</v>
      </c>
      <c r="I115" s="62">
        <v>8.02</v>
      </c>
      <c r="J115" s="62">
        <v>41.18</v>
      </c>
      <c r="K115" s="71" t="s">
        <v>56</v>
      </c>
      <c r="L115" s="88">
        <v>1.92</v>
      </c>
    </row>
    <row r="116" spans="1:12" ht="15" x14ac:dyDescent="0.25">
      <c r="A116" s="21"/>
      <c r="B116" s="14"/>
      <c r="C116" s="11"/>
      <c r="D116" s="6"/>
      <c r="E116" s="39"/>
      <c r="F116" s="40"/>
      <c r="G116" s="40"/>
      <c r="H116" s="40"/>
      <c r="I116" s="40"/>
      <c r="J116" s="49"/>
      <c r="K116" s="41"/>
      <c r="L116" s="87"/>
    </row>
    <row r="117" spans="1:12" ht="15" x14ac:dyDescent="0.2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66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>SUM(G109:G117)</f>
        <v>25.740000000000002</v>
      </c>
      <c r="H118" s="17">
        <f>SUM(H109:H117)</f>
        <v>27.970000000000002</v>
      </c>
      <c r="I118" s="17">
        <f>SUM(I109:I117)</f>
        <v>95.089999999999989</v>
      </c>
      <c r="J118" s="17">
        <f>SUM(J109:J117)</f>
        <v>735.05</v>
      </c>
      <c r="K118" s="23"/>
      <c r="L118" s="67">
        <f>SUM(L109:L117)</f>
        <v>67</v>
      </c>
    </row>
    <row r="119" spans="1:12" ht="15.75" thickBot="1" x14ac:dyDescent="0.25">
      <c r="A119" s="27">
        <f>A101</f>
        <v>2</v>
      </c>
      <c r="B119" s="28">
        <f>B101</f>
        <v>6</v>
      </c>
      <c r="C119" s="97" t="s">
        <v>4</v>
      </c>
      <c r="D119" s="98"/>
      <c r="E119" s="29"/>
      <c r="F119" s="30">
        <f>F108+F118</f>
        <v>700</v>
      </c>
      <c r="G119" s="30">
        <f>G108+G118</f>
        <v>25.740000000000002</v>
      </c>
      <c r="H119" s="30">
        <f>H108+H118</f>
        <v>27.970000000000002</v>
      </c>
      <c r="I119" s="30">
        <f>I108+I118</f>
        <v>95.089999999999989</v>
      </c>
      <c r="J119" s="30">
        <f>J108+J118</f>
        <v>735.05</v>
      </c>
      <c r="K119" s="79"/>
      <c r="L119" s="69">
        <f>L108+L118</f>
        <v>67</v>
      </c>
    </row>
    <row r="120" spans="1:12" ht="15" x14ac:dyDescent="0.25">
      <c r="A120" s="18">
        <v>2</v>
      </c>
      <c r="B120" s="19">
        <v>7</v>
      </c>
      <c r="C120" s="20" t="s">
        <v>20</v>
      </c>
      <c r="D120" s="5" t="s">
        <v>21</v>
      </c>
      <c r="E120" s="36"/>
      <c r="F120" s="37"/>
      <c r="G120" s="37"/>
      <c r="H120" s="37"/>
      <c r="I120" s="37"/>
      <c r="J120" s="37"/>
      <c r="K120" s="38"/>
      <c r="L120" s="65"/>
    </row>
    <row r="121" spans="1:12" ht="15" x14ac:dyDescent="0.25">
      <c r="A121" s="21"/>
      <c r="B121" s="14"/>
      <c r="C121" s="11"/>
      <c r="D121" s="6"/>
      <c r="E121" s="39"/>
      <c r="F121" s="40"/>
      <c r="G121" s="40"/>
      <c r="H121" s="40"/>
      <c r="I121" s="40"/>
      <c r="J121" s="40"/>
      <c r="K121" s="41"/>
      <c r="L121" s="66"/>
    </row>
    <row r="122" spans="1:12" ht="15" x14ac:dyDescent="0.25">
      <c r="A122" s="21"/>
      <c r="B122" s="14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66"/>
    </row>
    <row r="123" spans="1:12" ht="15" x14ac:dyDescent="0.25">
      <c r="A123" s="21"/>
      <c r="B123" s="14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66"/>
    </row>
    <row r="124" spans="1:12" ht="15" x14ac:dyDescent="0.25">
      <c r="A124" s="21"/>
      <c r="B124" s="14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66"/>
    </row>
    <row r="125" spans="1:12" ht="15" x14ac:dyDescent="0.25">
      <c r="A125" s="21"/>
      <c r="B125" s="14"/>
      <c r="C125" s="11"/>
      <c r="D125" s="6"/>
      <c r="E125" s="39"/>
      <c r="F125" s="40"/>
      <c r="G125" s="40"/>
      <c r="H125" s="40"/>
      <c r="I125" s="40"/>
      <c r="J125" s="40"/>
      <c r="K125" s="41"/>
      <c r="L125" s="66"/>
    </row>
    <row r="126" spans="1:12" ht="15" x14ac:dyDescent="0.25">
      <c r="A126" s="21"/>
      <c r="B126" s="14"/>
      <c r="C126" s="11"/>
      <c r="D126" s="6"/>
      <c r="E126" s="39"/>
      <c r="F126" s="40"/>
      <c r="G126" s="40"/>
      <c r="H126" s="40"/>
      <c r="I126" s="40"/>
      <c r="J126" s="40"/>
      <c r="K126" s="41"/>
      <c r="L126" s="66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0</v>
      </c>
      <c r="G127" s="17">
        <f>SUM(G120:G126)</f>
        <v>0</v>
      </c>
      <c r="H127" s="17">
        <f>SUM(H120:H126)</f>
        <v>0</v>
      </c>
      <c r="I127" s="17">
        <f>SUM(I120:I126)</f>
        <v>0</v>
      </c>
      <c r="J127" s="17">
        <f>SUM(J120:J126)</f>
        <v>0</v>
      </c>
      <c r="K127" s="23"/>
      <c r="L127" s="67">
        <f>SUM(L120:L126)</f>
        <v>0</v>
      </c>
    </row>
    <row r="128" spans="1:12" ht="15" x14ac:dyDescent="0.25">
      <c r="A128" s="24">
        <f>A120</f>
        <v>2</v>
      </c>
      <c r="B128" s="13">
        <f>B120</f>
        <v>7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66"/>
    </row>
    <row r="129" spans="1:12" ht="15" x14ac:dyDescent="0.25">
      <c r="A129" s="21"/>
      <c r="B129" s="14"/>
      <c r="C129" s="11"/>
      <c r="D129" s="7" t="s">
        <v>27</v>
      </c>
      <c r="E129" s="58" t="s">
        <v>88</v>
      </c>
      <c r="F129" s="82">
        <v>200</v>
      </c>
      <c r="G129" s="60">
        <v>2.08</v>
      </c>
      <c r="H129" s="60">
        <v>4.24</v>
      </c>
      <c r="I129" s="60">
        <v>11.44</v>
      </c>
      <c r="J129" s="60">
        <v>92.240000000000009</v>
      </c>
      <c r="K129" s="70" t="s">
        <v>90</v>
      </c>
      <c r="L129" s="74">
        <v>11.25</v>
      </c>
    </row>
    <row r="130" spans="1:12" ht="15" x14ac:dyDescent="0.25">
      <c r="A130" s="21"/>
      <c r="B130" s="14"/>
      <c r="C130" s="11"/>
      <c r="D130" s="7" t="s">
        <v>28</v>
      </c>
      <c r="E130" s="58" t="s">
        <v>89</v>
      </c>
      <c r="F130" s="82">
        <v>250</v>
      </c>
      <c r="G130" s="62">
        <v>14.25</v>
      </c>
      <c r="H130" s="62">
        <v>23.625</v>
      </c>
      <c r="I130" s="62">
        <v>23.5</v>
      </c>
      <c r="J130" s="62">
        <v>363.625</v>
      </c>
      <c r="K130" s="70" t="s">
        <v>91</v>
      </c>
      <c r="L130" s="74"/>
    </row>
    <row r="131" spans="1:12" ht="15" x14ac:dyDescent="0.25">
      <c r="A131" s="21"/>
      <c r="B131" s="14"/>
      <c r="C131" s="11"/>
      <c r="D131" s="7" t="s">
        <v>29</v>
      </c>
      <c r="E131" s="58"/>
      <c r="F131" s="82"/>
      <c r="G131" s="62"/>
      <c r="H131" s="62"/>
      <c r="I131" s="62"/>
      <c r="J131" s="62"/>
      <c r="K131" s="70"/>
      <c r="L131" s="74">
        <v>49.01</v>
      </c>
    </row>
    <row r="132" spans="1:12" ht="15" x14ac:dyDescent="0.25">
      <c r="A132" s="21"/>
      <c r="B132" s="14"/>
      <c r="C132" s="11"/>
      <c r="D132" s="7" t="s">
        <v>30</v>
      </c>
      <c r="E132" s="58" t="s">
        <v>75</v>
      </c>
      <c r="F132" s="82">
        <v>200</v>
      </c>
      <c r="G132" s="62">
        <v>0.6</v>
      </c>
      <c r="H132" s="62">
        <v>0.1</v>
      </c>
      <c r="I132" s="62">
        <v>20.100000000000001</v>
      </c>
      <c r="J132" s="62">
        <v>83.7</v>
      </c>
      <c r="K132" s="70" t="s">
        <v>78</v>
      </c>
      <c r="L132" s="74">
        <v>2.48</v>
      </c>
    </row>
    <row r="133" spans="1:12" ht="15" x14ac:dyDescent="0.25">
      <c r="A133" s="21"/>
      <c r="B133" s="14"/>
      <c r="C133" s="11"/>
      <c r="D133" s="7" t="s">
        <v>31</v>
      </c>
      <c r="E133" s="63" t="s">
        <v>51</v>
      </c>
      <c r="F133" s="59">
        <v>50</v>
      </c>
      <c r="G133" s="62">
        <v>3.8</v>
      </c>
      <c r="H133" s="62">
        <v>0.4</v>
      </c>
      <c r="I133" s="62">
        <v>24.6</v>
      </c>
      <c r="J133" s="62">
        <v>117.2</v>
      </c>
      <c r="K133" s="71" t="s">
        <v>57</v>
      </c>
      <c r="L133" s="74">
        <v>1.86</v>
      </c>
    </row>
    <row r="134" spans="1:12" ht="15" x14ac:dyDescent="0.25">
      <c r="A134" s="21"/>
      <c r="B134" s="14"/>
      <c r="C134" s="11"/>
      <c r="D134" s="7" t="s">
        <v>32</v>
      </c>
      <c r="E134" s="63" t="s">
        <v>50</v>
      </c>
      <c r="F134" s="59">
        <v>25</v>
      </c>
      <c r="G134" s="62">
        <v>2</v>
      </c>
      <c r="H134" s="62">
        <v>0.38</v>
      </c>
      <c r="I134" s="62">
        <v>10.029999999999999</v>
      </c>
      <c r="J134" s="62">
        <v>51.48</v>
      </c>
      <c r="K134" s="71" t="s">
        <v>56</v>
      </c>
      <c r="L134" s="74">
        <v>2.4</v>
      </c>
    </row>
    <row r="135" spans="1:12" ht="15" x14ac:dyDescent="0.25">
      <c r="A135" s="21"/>
      <c r="B135" s="14"/>
      <c r="C135" s="11"/>
      <c r="D135" s="6"/>
      <c r="E135" s="76"/>
      <c r="F135" s="55"/>
      <c r="G135" s="55"/>
      <c r="H135" s="55"/>
      <c r="I135" s="55"/>
      <c r="J135" s="55"/>
      <c r="K135" s="77"/>
      <c r="L135" s="66"/>
    </row>
    <row r="136" spans="1:12" ht="15" x14ac:dyDescent="0.2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66"/>
    </row>
    <row r="137" spans="1:12" ht="15" x14ac:dyDescent="0.25">
      <c r="A137" s="22"/>
      <c r="B137" s="15"/>
      <c r="C137" s="8"/>
      <c r="D137" s="16" t="s">
        <v>33</v>
      </c>
      <c r="E137" s="9"/>
      <c r="F137" s="17">
        <f>SUM(F128:F136)</f>
        <v>725</v>
      </c>
      <c r="G137" s="17">
        <f>SUM(G128:G136)</f>
        <v>22.73</v>
      </c>
      <c r="H137" s="52">
        <f>SUM(H128:H136)</f>
        <v>28.745000000000001</v>
      </c>
      <c r="I137" s="52">
        <f>SUM(I128:I136)</f>
        <v>89.67</v>
      </c>
      <c r="J137" s="52">
        <f>SUM(J128:J136)</f>
        <v>708.24500000000012</v>
      </c>
      <c r="K137" s="23"/>
      <c r="L137" s="67">
        <f>SUM(L128:L136)</f>
        <v>67</v>
      </c>
    </row>
    <row r="138" spans="1:12" ht="15.75" thickBot="1" x14ac:dyDescent="0.25">
      <c r="A138" s="27">
        <f>A120</f>
        <v>2</v>
      </c>
      <c r="B138" s="28">
        <f>B120</f>
        <v>7</v>
      </c>
      <c r="C138" s="97" t="s">
        <v>4</v>
      </c>
      <c r="D138" s="98"/>
      <c r="E138" s="29"/>
      <c r="F138" s="30">
        <f>F127+F137</f>
        <v>725</v>
      </c>
      <c r="G138" s="30">
        <f>G127+G137</f>
        <v>22.73</v>
      </c>
      <c r="H138" s="54">
        <f>H127+H137</f>
        <v>28.745000000000001</v>
      </c>
      <c r="I138" s="54">
        <f>I127+I137</f>
        <v>89.67</v>
      </c>
      <c r="J138" s="54">
        <f>J127+J137</f>
        <v>708.24500000000012</v>
      </c>
      <c r="K138" s="79"/>
      <c r="L138" s="69">
        <f>L127+L137</f>
        <v>67</v>
      </c>
    </row>
    <row r="139" spans="1:12" ht="15" x14ac:dyDescent="0.25">
      <c r="A139" s="18">
        <v>2</v>
      </c>
      <c r="B139" s="19">
        <v>8</v>
      </c>
      <c r="C139" s="20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38"/>
      <c r="L139" s="65"/>
    </row>
    <row r="140" spans="1:12" ht="15" x14ac:dyDescent="0.2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66"/>
    </row>
    <row r="141" spans="1:12" ht="15" x14ac:dyDescent="0.25">
      <c r="A141" s="21"/>
      <c r="B141" s="14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66"/>
    </row>
    <row r="142" spans="1:12" ht="15.75" customHeight="1" x14ac:dyDescent="0.25">
      <c r="A142" s="21"/>
      <c r="B142" s="14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66"/>
    </row>
    <row r="143" spans="1:12" ht="15" x14ac:dyDescent="0.25">
      <c r="A143" s="21"/>
      <c r="B143" s="14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66"/>
    </row>
    <row r="144" spans="1:12" ht="15" x14ac:dyDescent="0.25">
      <c r="A144" s="21"/>
      <c r="B144" s="14"/>
      <c r="C144" s="11"/>
      <c r="D144" s="6"/>
      <c r="E144" s="39"/>
      <c r="F144" s="40"/>
      <c r="G144" s="40"/>
      <c r="H144" s="40"/>
      <c r="I144" s="40"/>
      <c r="J144" s="40"/>
      <c r="K144" s="41"/>
      <c r="L144" s="66"/>
    </row>
    <row r="145" spans="1:12" ht="15" x14ac:dyDescent="0.2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66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0</v>
      </c>
      <c r="G146" s="17">
        <f>SUM(G139:G145)</f>
        <v>0</v>
      </c>
      <c r="H146" s="17">
        <f>SUM(H139:H145)</f>
        <v>0</v>
      </c>
      <c r="I146" s="17">
        <f>SUM(I139:I145)</f>
        <v>0</v>
      </c>
      <c r="J146" s="17">
        <f>SUM(J139:J145)</f>
        <v>0</v>
      </c>
      <c r="K146" s="23"/>
      <c r="L146" s="67">
        <f>SUM(L139:L145)</f>
        <v>0</v>
      </c>
    </row>
    <row r="147" spans="1:12" ht="15" x14ac:dyDescent="0.25">
      <c r="A147" s="24">
        <f>A139</f>
        <v>2</v>
      </c>
      <c r="B147" s="13">
        <f>B139</f>
        <v>8</v>
      </c>
      <c r="C147" s="10" t="s">
        <v>25</v>
      </c>
      <c r="D147" s="7" t="s">
        <v>26</v>
      </c>
      <c r="E147" s="39"/>
      <c r="F147" s="90"/>
      <c r="G147" s="40"/>
      <c r="H147" s="40"/>
      <c r="I147" s="40"/>
      <c r="J147" s="40"/>
      <c r="K147" s="41"/>
      <c r="L147" s="66"/>
    </row>
    <row r="148" spans="1:12" ht="15" x14ac:dyDescent="0.25">
      <c r="A148" s="21"/>
      <c r="B148" s="14"/>
      <c r="C148" s="11"/>
      <c r="D148" s="7" t="s">
        <v>27</v>
      </c>
      <c r="E148" s="58" t="s">
        <v>44</v>
      </c>
      <c r="F148" s="61">
        <v>200</v>
      </c>
      <c r="G148" s="62">
        <v>3.1</v>
      </c>
      <c r="H148" s="62">
        <v>4.08</v>
      </c>
      <c r="I148" s="62">
        <v>10.6</v>
      </c>
      <c r="J148" s="60">
        <v>91.52</v>
      </c>
      <c r="K148" s="86" t="s">
        <v>76</v>
      </c>
      <c r="L148" s="74">
        <v>9.27</v>
      </c>
    </row>
    <row r="149" spans="1:12" ht="15" x14ac:dyDescent="0.25">
      <c r="A149" s="21"/>
      <c r="B149" s="14"/>
      <c r="C149" s="11"/>
      <c r="D149" s="7" t="s">
        <v>28</v>
      </c>
      <c r="E149" s="58" t="s">
        <v>45</v>
      </c>
      <c r="F149" s="61">
        <v>100</v>
      </c>
      <c r="G149" s="62">
        <v>12</v>
      </c>
      <c r="H149" s="62">
        <v>24</v>
      </c>
      <c r="I149" s="62">
        <v>5</v>
      </c>
      <c r="J149" s="62">
        <v>284</v>
      </c>
      <c r="K149" s="70" t="s">
        <v>93</v>
      </c>
      <c r="L149" s="74">
        <v>44.19</v>
      </c>
    </row>
    <row r="150" spans="1:12" ht="15" x14ac:dyDescent="0.25">
      <c r="A150" s="21"/>
      <c r="B150" s="14"/>
      <c r="C150" s="11"/>
      <c r="D150" s="7" t="s">
        <v>29</v>
      </c>
      <c r="E150" s="75" t="s">
        <v>92</v>
      </c>
      <c r="F150" s="61">
        <v>150</v>
      </c>
      <c r="G150" s="62">
        <v>2.895</v>
      </c>
      <c r="H150" s="62">
        <v>2.73</v>
      </c>
      <c r="I150" s="62">
        <v>20.145</v>
      </c>
      <c r="J150" s="62">
        <v>116.73</v>
      </c>
      <c r="K150" s="70" t="s">
        <v>72</v>
      </c>
      <c r="L150" s="74">
        <v>6.8</v>
      </c>
    </row>
    <row r="151" spans="1:12" ht="15" x14ac:dyDescent="0.25">
      <c r="A151" s="21"/>
      <c r="B151" s="14"/>
      <c r="C151" s="11"/>
      <c r="D151" s="7" t="s">
        <v>30</v>
      </c>
      <c r="E151" s="58" t="s">
        <v>69</v>
      </c>
      <c r="F151" s="82">
        <v>200</v>
      </c>
      <c r="G151" s="62">
        <v>0.1</v>
      </c>
      <c r="H151" s="62">
        <v>0.1</v>
      </c>
      <c r="I151" s="62">
        <v>0.1</v>
      </c>
      <c r="J151" s="62">
        <v>45.699999999999996</v>
      </c>
      <c r="K151" s="70" t="s">
        <v>73</v>
      </c>
      <c r="L151" s="74">
        <v>2.48</v>
      </c>
    </row>
    <row r="152" spans="1:12" ht="15" x14ac:dyDescent="0.25">
      <c r="A152" s="21"/>
      <c r="B152" s="14"/>
      <c r="C152" s="11"/>
      <c r="D152" s="7" t="s">
        <v>31</v>
      </c>
      <c r="E152" s="63" t="s">
        <v>51</v>
      </c>
      <c r="F152" s="59">
        <v>50</v>
      </c>
      <c r="G152" s="62">
        <v>3.8</v>
      </c>
      <c r="H152" s="62">
        <v>0.4</v>
      </c>
      <c r="I152" s="62">
        <v>24.6</v>
      </c>
      <c r="J152" s="62">
        <v>117.2</v>
      </c>
      <c r="K152" s="71" t="s">
        <v>57</v>
      </c>
      <c r="L152" s="74">
        <v>1.86</v>
      </c>
    </row>
    <row r="153" spans="1:12" ht="15" x14ac:dyDescent="0.25">
      <c r="A153" s="21"/>
      <c r="B153" s="14"/>
      <c r="C153" s="11"/>
      <c r="D153" s="7" t="s">
        <v>32</v>
      </c>
      <c r="E153" s="63" t="s">
        <v>50</v>
      </c>
      <c r="F153" s="59">
        <v>25</v>
      </c>
      <c r="G153" s="62">
        <v>2</v>
      </c>
      <c r="H153" s="62">
        <v>0.38</v>
      </c>
      <c r="I153" s="62">
        <v>10.029999999999999</v>
      </c>
      <c r="J153" s="62">
        <v>51.48</v>
      </c>
      <c r="K153" s="71" t="s">
        <v>56</v>
      </c>
      <c r="L153" s="74">
        <v>2.4</v>
      </c>
    </row>
    <row r="154" spans="1:12" ht="15" x14ac:dyDescent="0.2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89"/>
      <c r="L154" s="66"/>
    </row>
    <row r="155" spans="1:12" ht="15" x14ac:dyDescent="0.2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66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SUM(F148:F155)</f>
        <v>725</v>
      </c>
      <c r="G156" s="52">
        <f>SUM(G147:G155)</f>
        <v>23.895000000000003</v>
      </c>
      <c r="H156" s="52">
        <f>SUM(H147:H155)</f>
        <v>31.689999999999998</v>
      </c>
      <c r="I156" s="52">
        <f>SUM(I147:I155)</f>
        <v>70.474999999999994</v>
      </c>
      <c r="J156" s="52">
        <f>SUM(J147:J155)</f>
        <v>706.63000000000011</v>
      </c>
      <c r="K156" s="23"/>
      <c r="L156" s="67">
        <f>SUM(L147:L155)</f>
        <v>67</v>
      </c>
    </row>
    <row r="157" spans="1:12" ht="15" x14ac:dyDescent="0.2">
      <c r="A157" s="27">
        <f>A139</f>
        <v>2</v>
      </c>
      <c r="B157" s="28">
        <f>B139</f>
        <v>8</v>
      </c>
      <c r="C157" s="97" t="s">
        <v>4</v>
      </c>
      <c r="D157" s="98"/>
      <c r="E157" s="29"/>
      <c r="F157" s="30">
        <f>F146+F156</f>
        <v>725</v>
      </c>
      <c r="G157" s="54">
        <f>G146+G156</f>
        <v>23.895000000000003</v>
      </c>
      <c r="H157" s="54">
        <f>H146+H156</f>
        <v>31.689999999999998</v>
      </c>
      <c r="I157" s="54">
        <f>I146+I156</f>
        <v>70.474999999999994</v>
      </c>
      <c r="J157" s="54">
        <f>J146+J156</f>
        <v>706.63000000000011</v>
      </c>
      <c r="K157" s="79"/>
      <c r="L157" s="69">
        <f>L146+L156</f>
        <v>67</v>
      </c>
    </row>
    <row r="158" spans="1:12" ht="15" x14ac:dyDescent="0.25">
      <c r="A158" s="18">
        <v>2</v>
      </c>
      <c r="B158" s="19">
        <v>9</v>
      </c>
      <c r="C158" s="20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65"/>
    </row>
    <row r="159" spans="1:12" ht="15" x14ac:dyDescent="0.25">
      <c r="A159" s="21"/>
      <c r="B159" s="14"/>
      <c r="C159" s="11"/>
      <c r="D159" s="6"/>
      <c r="E159" s="39"/>
      <c r="F159" s="40"/>
      <c r="G159" s="40"/>
      <c r="H159" s="40"/>
      <c r="I159" s="40"/>
      <c r="J159" s="40"/>
      <c r="K159" s="41"/>
      <c r="L159" s="66"/>
    </row>
    <row r="160" spans="1:12" ht="15" x14ac:dyDescent="0.25">
      <c r="A160" s="21"/>
      <c r="B160" s="14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66"/>
    </row>
    <row r="161" spans="1:12" ht="15" x14ac:dyDescent="0.25">
      <c r="A161" s="21"/>
      <c r="B161" s="14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66"/>
    </row>
    <row r="162" spans="1:12" ht="15" x14ac:dyDescent="0.25">
      <c r="A162" s="21"/>
      <c r="B162" s="14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66"/>
    </row>
    <row r="163" spans="1:12" ht="15" x14ac:dyDescent="0.25">
      <c r="A163" s="21"/>
      <c r="B163" s="14"/>
      <c r="C163" s="11"/>
      <c r="D163" s="6"/>
      <c r="E163" s="39"/>
      <c r="F163" s="40"/>
      <c r="G163" s="40"/>
      <c r="H163" s="40"/>
      <c r="I163" s="40"/>
      <c r="J163" s="40"/>
      <c r="K163" s="41"/>
      <c r="L163" s="66"/>
    </row>
    <row r="164" spans="1:12" ht="15" x14ac:dyDescent="0.25">
      <c r="A164" s="21"/>
      <c r="B164" s="14"/>
      <c r="C164" s="11"/>
      <c r="D164" s="6"/>
      <c r="E164" s="39"/>
      <c r="F164" s="40"/>
      <c r="G164" s="40"/>
      <c r="H164" s="40"/>
      <c r="I164" s="40"/>
      <c r="J164" s="40"/>
      <c r="K164" s="41"/>
      <c r="L164" s="66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SUM(F158:F164)</f>
        <v>0</v>
      </c>
      <c r="G165" s="17">
        <f>SUM(G158:G164)</f>
        <v>0</v>
      </c>
      <c r="H165" s="17">
        <f>SUM(H158:H164)</f>
        <v>0</v>
      </c>
      <c r="I165" s="17">
        <f>SUM(I158:I164)</f>
        <v>0</v>
      </c>
      <c r="J165" s="17">
        <f>SUM(J158:J164)</f>
        <v>0</v>
      </c>
      <c r="K165" s="23"/>
      <c r="L165" s="67">
        <f>SUM(L158:L164)</f>
        <v>0</v>
      </c>
    </row>
    <row r="166" spans="1:12" ht="15" x14ac:dyDescent="0.25">
      <c r="A166" s="24">
        <f>A158</f>
        <v>2</v>
      </c>
      <c r="B166" s="13">
        <f>B158</f>
        <v>9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66"/>
    </row>
    <row r="167" spans="1:12" ht="15" x14ac:dyDescent="0.25">
      <c r="A167" s="21"/>
      <c r="B167" s="14"/>
      <c r="C167" s="11"/>
      <c r="D167" s="7" t="s">
        <v>27</v>
      </c>
      <c r="E167" s="75" t="s">
        <v>94</v>
      </c>
      <c r="F167" s="59">
        <v>200</v>
      </c>
      <c r="G167" s="62">
        <v>2.2200000000000002</v>
      </c>
      <c r="H167" s="62">
        <v>2.82</v>
      </c>
      <c r="I167" s="62">
        <v>7.84</v>
      </c>
      <c r="J167" s="60">
        <v>65.62</v>
      </c>
      <c r="K167" s="86" t="s">
        <v>97</v>
      </c>
      <c r="L167" s="74">
        <v>5.1100000000000003</v>
      </c>
    </row>
    <row r="168" spans="1:12" ht="15" x14ac:dyDescent="0.25">
      <c r="A168" s="21"/>
      <c r="B168" s="14"/>
      <c r="C168" s="11"/>
      <c r="D168" s="7" t="s">
        <v>28</v>
      </c>
      <c r="E168" s="58" t="s">
        <v>95</v>
      </c>
      <c r="F168" s="61">
        <v>90</v>
      </c>
      <c r="G168" s="62">
        <v>14.31</v>
      </c>
      <c r="H168" s="62">
        <v>12.96</v>
      </c>
      <c r="I168" s="62">
        <v>14.4</v>
      </c>
      <c r="J168" s="62">
        <v>231.48000000000002</v>
      </c>
      <c r="K168" s="70" t="s">
        <v>82</v>
      </c>
      <c r="L168" s="74">
        <v>45.2</v>
      </c>
    </row>
    <row r="169" spans="1:12" ht="15" x14ac:dyDescent="0.25">
      <c r="A169" s="21"/>
      <c r="B169" s="14"/>
      <c r="C169" s="11"/>
      <c r="D169" s="7" t="s">
        <v>29</v>
      </c>
      <c r="E169" s="63" t="s">
        <v>96</v>
      </c>
      <c r="F169" s="61">
        <v>150</v>
      </c>
      <c r="G169" s="62">
        <v>3.45</v>
      </c>
      <c r="H169" s="61">
        <v>5.55</v>
      </c>
      <c r="I169" s="62">
        <v>35.1</v>
      </c>
      <c r="J169" s="62">
        <v>204.15</v>
      </c>
      <c r="K169" s="71" t="s">
        <v>98</v>
      </c>
      <c r="L169" s="74">
        <v>10.119999999999999</v>
      </c>
    </row>
    <row r="170" spans="1:12" ht="15" x14ac:dyDescent="0.25">
      <c r="A170" s="21"/>
      <c r="B170" s="14"/>
      <c r="C170" s="11"/>
      <c r="D170" s="7" t="s">
        <v>30</v>
      </c>
      <c r="E170" s="58" t="s">
        <v>40</v>
      </c>
      <c r="F170" s="61">
        <v>200</v>
      </c>
      <c r="G170" s="62">
        <v>0.2</v>
      </c>
      <c r="H170" s="62">
        <v>0.1</v>
      </c>
      <c r="I170" s="62">
        <v>9.3000000000000007</v>
      </c>
      <c r="J170" s="62">
        <v>38.900000000000006</v>
      </c>
      <c r="K170" s="70" t="s">
        <v>55</v>
      </c>
      <c r="L170" s="74">
        <v>1.48</v>
      </c>
    </row>
    <row r="171" spans="1:12" ht="15" x14ac:dyDescent="0.25">
      <c r="A171" s="21"/>
      <c r="B171" s="14"/>
      <c r="C171" s="11"/>
      <c r="D171" s="7" t="s">
        <v>31</v>
      </c>
      <c r="E171" s="63" t="s">
        <v>51</v>
      </c>
      <c r="F171" s="59">
        <v>40</v>
      </c>
      <c r="G171" s="62">
        <v>3.04</v>
      </c>
      <c r="H171" s="62">
        <v>0.32</v>
      </c>
      <c r="I171" s="62">
        <v>19.68</v>
      </c>
      <c r="J171" s="62">
        <v>93.759999999999991</v>
      </c>
      <c r="K171" s="71" t="s">
        <v>57</v>
      </c>
      <c r="L171" s="74">
        <v>1.49</v>
      </c>
    </row>
    <row r="172" spans="1:12" ht="15" x14ac:dyDescent="0.25">
      <c r="A172" s="21"/>
      <c r="B172" s="14"/>
      <c r="C172" s="11"/>
      <c r="D172" s="7" t="s">
        <v>32</v>
      </c>
      <c r="E172" s="63" t="s">
        <v>50</v>
      </c>
      <c r="F172" s="59">
        <v>20</v>
      </c>
      <c r="G172" s="62">
        <v>1.6</v>
      </c>
      <c r="H172" s="62">
        <v>0.3</v>
      </c>
      <c r="I172" s="62">
        <v>8.02</v>
      </c>
      <c r="J172" s="62">
        <v>41.18</v>
      </c>
      <c r="K172" s="71" t="s">
        <v>56</v>
      </c>
      <c r="L172" s="74">
        <v>1.92</v>
      </c>
    </row>
    <row r="173" spans="1:12" ht="15" x14ac:dyDescent="0.25">
      <c r="A173" s="21"/>
      <c r="B173" s="14"/>
      <c r="C173" s="11"/>
      <c r="D173" s="6"/>
      <c r="E173" s="63" t="s">
        <v>104</v>
      </c>
      <c r="F173" s="82">
        <v>40</v>
      </c>
      <c r="G173" s="83">
        <v>1.04</v>
      </c>
      <c r="H173" s="83">
        <v>3.84</v>
      </c>
      <c r="I173" s="83">
        <v>3.76</v>
      </c>
      <c r="J173" s="83">
        <v>53.76</v>
      </c>
      <c r="K173" s="84" t="s">
        <v>105</v>
      </c>
      <c r="L173" s="66">
        <v>1.68</v>
      </c>
    </row>
    <row r="174" spans="1:12" ht="15" x14ac:dyDescent="0.2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66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740</v>
      </c>
      <c r="G175" s="17">
        <f>SUM(G166:G174)</f>
        <v>25.86</v>
      </c>
      <c r="H175" s="17">
        <f>SUM(H166:H174)</f>
        <v>25.890000000000004</v>
      </c>
      <c r="I175" s="17">
        <f>SUM(I166:I174)</f>
        <v>98.1</v>
      </c>
      <c r="J175" s="17">
        <f>SUM(J166:J174)</f>
        <v>728.84999999999991</v>
      </c>
      <c r="K175" s="23"/>
      <c r="L175" s="67">
        <f>SUM(L166:L174)</f>
        <v>67</v>
      </c>
    </row>
    <row r="176" spans="1:12" ht="15" x14ac:dyDescent="0.2">
      <c r="A176" s="27">
        <f>A158</f>
        <v>2</v>
      </c>
      <c r="B176" s="28">
        <f>B158</f>
        <v>9</v>
      </c>
      <c r="C176" s="97" t="s">
        <v>4</v>
      </c>
      <c r="D176" s="98"/>
      <c r="E176" s="29"/>
      <c r="F176" s="30">
        <f>F165+F175</f>
        <v>740</v>
      </c>
      <c r="G176" s="30">
        <f>G165+G175</f>
        <v>25.86</v>
      </c>
      <c r="H176" s="30">
        <f>H165+H175</f>
        <v>25.890000000000004</v>
      </c>
      <c r="I176" s="30">
        <f>I165+I175</f>
        <v>98.1</v>
      </c>
      <c r="J176" s="30">
        <f>J165+J175</f>
        <v>728.84999999999991</v>
      </c>
      <c r="K176" s="79"/>
      <c r="L176" s="69">
        <f>L165+L175</f>
        <v>67</v>
      </c>
    </row>
    <row r="177" spans="1:12" ht="15" x14ac:dyDescent="0.25">
      <c r="A177" s="18">
        <v>2</v>
      </c>
      <c r="B177" s="19">
        <v>10</v>
      </c>
      <c r="C177" s="20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38"/>
      <c r="L177" s="65"/>
    </row>
    <row r="178" spans="1:12" ht="15" x14ac:dyDescent="0.25">
      <c r="A178" s="21"/>
      <c r="B178" s="14"/>
      <c r="C178" s="11"/>
      <c r="D178" s="6"/>
      <c r="E178" s="39"/>
      <c r="F178" s="40"/>
      <c r="G178" s="40"/>
      <c r="H178" s="40"/>
      <c r="I178" s="40"/>
      <c r="J178" s="40"/>
      <c r="K178" s="41"/>
      <c r="L178" s="66"/>
    </row>
    <row r="179" spans="1:12" ht="15" x14ac:dyDescent="0.25">
      <c r="A179" s="21"/>
      <c r="B179" s="14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66"/>
    </row>
    <row r="180" spans="1:12" ht="15" x14ac:dyDescent="0.25">
      <c r="A180" s="21"/>
      <c r="B180" s="14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66"/>
    </row>
    <row r="181" spans="1:12" ht="15" x14ac:dyDescent="0.25">
      <c r="A181" s="21"/>
      <c r="B181" s="14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66"/>
    </row>
    <row r="182" spans="1:12" ht="15" x14ac:dyDescent="0.25">
      <c r="A182" s="21"/>
      <c r="B182" s="14"/>
      <c r="C182" s="11"/>
      <c r="D182" s="6"/>
      <c r="E182" s="39"/>
      <c r="F182" s="40"/>
      <c r="G182" s="40"/>
      <c r="H182" s="40"/>
      <c r="I182" s="40"/>
      <c r="J182" s="40"/>
      <c r="K182" s="41"/>
      <c r="L182" s="66"/>
    </row>
    <row r="183" spans="1:12" ht="15" x14ac:dyDescent="0.2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66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0</v>
      </c>
      <c r="G184" s="17">
        <f>SUM(G177:G183)</f>
        <v>0</v>
      </c>
      <c r="H184" s="17">
        <f>SUM(H177:H183)</f>
        <v>0</v>
      </c>
      <c r="I184" s="17">
        <f>SUM(I177:I183)</f>
        <v>0</v>
      </c>
      <c r="J184" s="17">
        <f>SUM(J177:J183)</f>
        <v>0</v>
      </c>
      <c r="K184" s="23"/>
      <c r="L184" s="67">
        <f>SUM(L177:L183)</f>
        <v>0</v>
      </c>
    </row>
    <row r="185" spans="1:12" ht="15" x14ac:dyDescent="0.25">
      <c r="A185" s="24">
        <f>A177</f>
        <v>2</v>
      </c>
      <c r="B185" s="13">
        <f>B177</f>
        <v>10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66"/>
    </row>
    <row r="186" spans="1:12" ht="15" x14ac:dyDescent="0.25">
      <c r="A186" s="21"/>
      <c r="B186" s="14"/>
      <c r="C186" s="11"/>
      <c r="D186" s="7" t="s">
        <v>27</v>
      </c>
      <c r="E186" s="58" t="s">
        <v>99</v>
      </c>
      <c r="F186" s="59">
        <v>200</v>
      </c>
      <c r="G186" s="62">
        <v>1.6</v>
      </c>
      <c r="H186" s="62">
        <v>4.16</v>
      </c>
      <c r="I186" s="62">
        <v>10.48</v>
      </c>
      <c r="J186" s="62">
        <v>85.759999999999991</v>
      </c>
      <c r="K186" s="70" t="s">
        <v>101</v>
      </c>
      <c r="L186" s="74">
        <v>10.07</v>
      </c>
    </row>
    <row r="187" spans="1:12" ht="15" x14ac:dyDescent="0.25">
      <c r="A187" s="21"/>
      <c r="B187" s="14"/>
      <c r="C187" s="11"/>
      <c r="D187" s="7" t="s">
        <v>28</v>
      </c>
      <c r="E187" s="58" t="s">
        <v>47</v>
      </c>
      <c r="F187" s="61">
        <v>150</v>
      </c>
      <c r="G187" s="62">
        <v>3.15</v>
      </c>
      <c r="H187" s="62">
        <v>5.25</v>
      </c>
      <c r="I187" s="62">
        <v>21.9</v>
      </c>
      <c r="J187" s="62">
        <v>147.44999999999999</v>
      </c>
      <c r="K187" s="70" t="s">
        <v>102</v>
      </c>
      <c r="L187" s="74">
        <v>10</v>
      </c>
    </row>
    <row r="188" spans="1:12" ht="15" x14ac:dyDescent="0.25">
      <c r="A188" s="21"/>
      <c r="B188" s="14"/>
      <c r="C188" s="11"/>
      <c r="D188" s="7" t="s">
        <v>29</v>
      </c>
      <c r="E188" s="58" t="s">
        <v>100</v>
      </c>
      <c r="F188" s="61">
        <v>90</v>
      </c>
      <c r="G188" s="62">
        <v>11.52</v>
      </c>
      <c r="H188" s="62">
        <v>12.24</v>
      </c>
      <c r="I188" s="62">
        <v>8.91</v>
      </c>
      <c r="J188" s="62">
        <v>191.88</v>
      </c>
      <c r="K188" s="70" t="s">
        <v>103</v>
      </c>
      <c r="L188" s="74">
        <v>38.99</v>
      </c>
    </row>
    <row r="189" spans="1:12" ht="15" x14ac:dyDescent="0.25">
      <c r="A189" s="21"/>
      <c r="B189" s="14"/>
      <c r="C189" s="11"/>
      <c r="D189" s="7" t="s">
        <v>30</v>
      </c>
      <c r="E189" s="58" t="s">
        <v>61</v>
      </c>
      <c r="F189" s="61">
        <v>200</v>
      </c>
      <c r="G189" s="62">
        <v>0.67</v>
      </c>
      <c r="H189" s="62">
        <v>0.27</v>
      </c>
      <c r="I189" s="62">
        <v>18.3</v>
      </c>
      <c r="J189" s="62">
        <v>78.31</v>
      </c>
      <c r="K189" s="70" t="s">
        <v>65</v>
      </c>
      <c r="L189" s="74">
        <v>2.48</v>
      </c>
    </row>
    <row r="190" spans="1:12" ht="15" x14ac:dyDescent="0.25">
      <c r="A190" s="21"/>
      <c r="B190" s="14"/>
      <c r="C190" s="11"/>
      <c r="D190" s="7" t="s">
        <v>31</v>
      </c>
      <c r="E190" s="63" t="s">
        <v>51</v>
      </c>
      <c r="F190" s="59">
        <v>50</v>
      </c>
      <c r="G190" s="62">
        <v>3.8</v>
      </c>
      <c r="H190" s="62">
        <v>0.4</v>
      </c>
      <c r="I190" s="62">
        <v>24.6</v>
      </c>
      <c r="J190" s="62">
        <v>117.2</v>
      </c>
      <c r="K190" s="71" t="s">
        <v>57</v>
      </c>
      <c r="L190" s="74">
        <v>1.86</v>
      </c>
    </row>
    <row r="191" spans="1:12" ht="15" x14ac:dyDescent="0.25">
      <c r="A191" s="21"/>
      <c r="B191" s="14"/>
      <c r="C191" s="11"/>
      <c r="D191" s="7" t="s">
        <v>32</v>
      </c>
      <c r="E191" s="63" t="s">
        <v>50</v>
      </c>
      <c r="F191" s="59">
        <v>20</v>
      </c>
      <c r="G191" s="62">
        <v>1.6</v>
      </c>
      <c r="H191" s="62">
        <v>0.3</v>
      </c>
      <c r="I191" s="62">
        <v>8.02</v>
      </c>
      <c r="J191" s="62">
        <v>41.18</v>
      </c>
      <c r="K191" s="71" t="s">
        <v>56</v>
      </c>
      <c r="L191" s="74">
        <v>1.92</v>
      </c>
    </row>
    <row r="192" spans="1:12" ht="15" x14ac:dyDescent="0.25">
      <c r="A192" s="21"/>
      <c r="B192" s="14"/>
      <c r="C192" s="11"/>
      <c r="D192" s="6"/>
      <c r="E192" s="63" t="s">
        <v>104</v>
      </c>
      <c r="F192" s="82">
        <v>40</v>
      </c>
      <c r="G192" s="83">
        <v>1.04</v>
      </c>
      <c r="H192" s="83">
        <v>3.84</v>
      </c>
      <c r="I192" s="83">
        <v>3.76</v>
      </c>
      <c r="J192" s="83">
        <v>53.76</v>
      </c>
      <c r="K192" s="84" t="s">
        <v>105</v>
      </c>
      <c r="L192" s="66">
        <v>1.68</v>
      </c>
    </row>
    <row r="193" spans="1:12" ht="15" x14ac:dyDescent="0.2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66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750</v>
      </c>
      <c r="G194" s="17">
        <f>SUM(G185:G193)</f>
        <v>23.380000000000003</v>
      </c>
      <c r="H194" s="17">
        <f>SUM(H185:H193)</f>
        <v>26.459999999999997</v>
      </c>
      <c r="I194" s="17">
        <f>SUM(I185:I193)</f>
        <v>95.97</v>
      </c>
      <c r="J194" s="17">
        <f>SUM(J185:J193)</f>
        <v>715.54</v>
      </c>
      <c r="K194" s="23"/>
      <c r="L194" s="67">
        <f>SUM(L185:L193)</f>
        <v>67</v>
      </c>
    </row>
    <row r="195" spans="1:12" ht="15" x14ac:dyDescent="0.2">
      <c r="A195" s="27">
        <f>A177</f>
        <v>2</v>
      </c>
      <c r="B195" s="28">
        <f>B177</f>
        <v>10</v>
      </c>
      <c r="C195" s="97" t="s">
        <v>4</v>
      </c>
      <c r="D195" s="98"/>
      <c r="E195" s="29"/>
      <c r="F195" s="30">
        <f>F184+F194</f>
        <v>750</v>
      </c>
      <c r="G195" s="30">
        <f>G184+G194</f>
        <v>23.380000000000003</v>
      </c>
      <c r="H195" s="30">
        <f>H184+H194</f>
        <v>26.459999999999997</v>
      </c>
      <c r="I195" s="30">
        <f>I184+I194</f>
        <v>95.97</v>
      </c>
      <c r="J195" s="30">
        <f>J184+J194</f>
        <v>715.54</v>
      </c>
      <c r="K195" s="79"/>
      <c r="L195" s="69">
        <f>L184+L194</f>
        <v>67</v>
      </c>
    </row>
    <row r="196" spans="1:12" x14ac:dyDescent="0.2">
      <c r="A196" s="25"/>
      <c r="B196" s="26"/>
      <c r="C196" s="101" t="s">
        <v>5</v>
      </c>
      <c r="D196" s="101"/>
      <c r="E196" s="101"/>
      <c r="F196" s="31">
        <f>(F24+F43+F62+F81+F100+F119+F138+F157+F176+F195)/(IF(F24=0,0,1)+IF(F43=0,0,1)+IF(F62=0,0,1)+IF(F81=0,0,1)+IF(F100=0,0,1)+IF(F119=0,0,1)+IF(F138=0,0,1)+IF(F157=0,0,1)+IF(F176=0,0,1)+IF(F195=0,0,1))</f>
        <v>723.5</v>
      </c>
      <c r="G196" s="94">
        <f>(G24+G43+G62+G81+G100+G119+G138+G157+G176+G195)/(IF(G24=0,0,1)+IF(G43=0,0,1)+IF(G62=0,0,1)+IF(G81=0,0,1)+IF(G100=0,0,1)+IF(G119=0,0,1)+IF(G138=0,0,1)+IF(G157=0,0,1)+IF(G176=0,0,1)+IF(G195=0,0,1))</f>
        <v>26.191700000000004</v>
      </c>
      <c r="H196" s="94">
        <f>(H24+H43+H62+H81+H100+H119+H138+H157+H176+H195)/(IF(H24=0,0,1)+IF(H43=0,0,1)+IF(H62=0,0,1)+IF(H81=0,0,1)+IF(H100=0,0,1)+IF(H119=0,0,1)+IF(H138=0,0,1)+IF(H157=0,0,1)+IF(H176=0,0,1)+IF(H195=0,0,1))</f>
        <v>26.401999999999997</v>
      </c>
      <c r="I196" s="94">
        <f>(I24+I43+I62+I81+I100+I119+I138+I157+I176+I195)/(IF(I24=0,0,1)+IF(I43=0,0,1)+IF(I62=0,0,1)+IF(I81=0,0,1)+IF(I100=0,0,1)+IF(I119=0,0,1)+IF(I138=0,0,1)+IF(I157=0,0,1)+IF(I176=0,0,1)+IF(I195=0,0,1))</f>
        <v>90.513000000000005</v>
      </c>
      <c r="J196" s="94">
        <f>(J24+J43+J62+J81+J100+J119+J138+J157+J176+J195)/(IF(J24=0,0,1)+IF(J43=0,0,1)+IF(J62=0,0,1)+IF(J81=0,0,1)+IF(J100=0,0,1)+IF(J119=0,0,1)+IF(J138=0,0,1)+IF(J157=0,0,1)+IF(J176=0,0,1)+IF(J195=0,0,1))</f>
        <v>717.49329999999998</v>
      </c>
      <c r="K196" s="92"/>
      <c r="L196" s="91">
        <f>(L24+L43+L62+L81+L100+L119+L138+L157+L176+L195)/(IF(L24=0,0,1)+IF(L43=0,0,1)+IF(L62=0,0,1)+IF(L81=0,0,1)+IF(L100=0,0,1)+IF(L119=0,0,1)+IF(L138=0,0,1)+IF(L157=0,0,1)+IF(L176=0,0,1)+IF(L195=0,0,1))</f>
        <v>67</v>
      </c>
    </row>
    <row r="197" spans="1:12" x14ac:dyDescent="0.2">
      <c r="G197" s="95"/>
      <c r="H197" s="95"/>
      <c r="I197" s="95"/>
      <c r="J197" s="95"/>
    </row>
  </sheetData>
  <mergeCells count="14">
    <mergeCell ref="C100:D100"/>
    <mergeCell ref="C24:D24"/>
    <mergeCell ref="C1:E1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2023-10-13T08:10:41Z</dcterms:modified>
</cp:coreProperties>
</file>