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H12"/>
  <c r="H13"/>
  <c r="H14"/>
  <c r="H15"/>
  <c r="H16"/>
  <c r="H17"/>
  <c r="H18"/>
  <c r="H19"/>
  <c r="E19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<sst xmlns="http://schemas.openxmlformats.org/spreadsheetml/2006/main" count="44" uniqueCount="44">
  <si>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</si>
  <si>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</si>
  <si>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</si>
  <si>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</si>
  <si>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</si>
  <si>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</si>
  <si>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</si>
  <si>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</si>
  <si>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</si>
  <si>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</si>
  <si>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</si>
  <si>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</si>
  <si>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</si>
  <si>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</si>
  <si>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</si>
  <si>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</si>
  <si>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</si>
  <si>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</si>
  <si>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</si>
  <si>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</si>
  <si>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</si>
  <si>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</si>
  <si>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</si>
  <si>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</si>
  <si>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</si>
  <si>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</si>
  <si>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</si>
  <si>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</si>
  <si>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формовой</t>
  </si>
  <si>
    <t>Хлеб ржаной</t>
  </si>
  <si>
    <t>573/2021г</t>
  </si>
  <si>
    <t>574/2021г</t>
  </si>
  <si>
    <t>МБОУ Нышинская СОШ</t>
  </si>
  <si>
    <t>18/2021г</t>
  </si>
  <si>
    <t>94/2021г</t>
  </si>
  <si>
    <t>Борщ с картофелем</t>
  </si>
  <si>
    <t>367/2021г</t>
  </si>
  <si>
    <t>Птица в соусе с томатом</t>
  </si>
  <si>
    <t>202/2021г</t>
  </si>
  <si>
    <t>486/2021г</t>
  </si>
  <si>
    <t>Компот из свежих плодов и ягод</t>
  </si>
  <si>
    <t>ИТОГО  ОБЕД:</t>
  </si>
  <si>
    <t>Каша пшеничная вязкая</t>
  </si>
  <si>
    <t>Салат из свежей капусты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</si>
</sst>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3" borderId="15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32</v>
      </c>
      <c r="C1" s="53"/>
      <c r="D1" s="54"/>
      <c r="E1" t="s">
        <v>22</v>
      </c>
      <c r="F1" s="21"/>
      <c r="I1" t="s">
        <v>1</v>
      </c>
      <c r="J1" s="20">
        <v>45630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 t="s">
        <v>33</v>
      </c>
      <c r="D12" s="34" t="s">
        <v>43</v>
      </c>
      <c r="E12" s="43">
        <v>60</v>
      </c>
      <c r="F12" s="25">
        <v>9.5</v>
      </c>
      <c r="G12" s="48">
        <v>43.74</v>
      </c>
      <c r="H12" s="48">
        <f>F12*1/100</f>
        <v>9.5000000000000001E-2</v>
      </c>
      <c r="I12" s="48">
        <f>E12*6.1/100</f>
        <v>3.66</v>
      </c>
      <c r="J12" s="48">
        <v>2.1</v>
      </c>
    </row>
    <row r="13" spans="1:10">
      <c r="A13" s="6"/>
      <c r="B13" s="1" t="s">
        <v>16</v>
      </c>
      <c r="C13" s="35" t="s">
        <v>34</v>
      </c>
      <c r="D13" s="36" t="s">
        <v>35</v>
      </c>
      <c r="E13" s="43">
        <v>200</v>
      </c>
      <c r="F13" s="32">
        <v>13.06</v>
      </c>
      <c r="G13" s="48">
        <v>112.06</v>
      </c>
      <c r="H13" s="49">
        <f>F13*1.84/100</f>
        <v>0.24030399999999999</v>
      </c>
      <c r="I13" s="49">
        <f>E13*2.91/100</f>
        <v>5.82</v>
      </c>
      <c r="J13" s="49">
        <v>11.24</v>
      </c>
    </row>
    <row r="14" spans="1:10">
      <c r="A14" s="6"/>
      <c r="B14" s="1" t="s">
        <v>17</v>
      </c>
      <c r="C14" s="35" t="s">
        <v>36</v>
      </c>
      <c r="D14" s="34" t="s">
        <v>37</v>
      </c>
      <c r="E14" s="44">
        <v>90</v>
      </c>
      <c r="F14" s="32">
        <v>40.270000000000003</v>
      </c>
      <c r="G14" s="49">
        <v>134.95500000000001</v>
      </c>
      <c r="H14" s="49">
        <f>F14*18.2/100</f>
        <v>7.3291399999999998</v>
      </c>
      <c r="I14" s="49">
        <f>E14*7.55/100</f>
        <v>6.7949999999999999</v>
      </c>
      <c r="J14" s="49">
        <v>2.0699999999999998</v>
      </c>
    </row>
    <row r="15" spans="1:10">
      <c r="A15" s="6"/>
      <c r="B15" s="1" t="s">
        <v>18</v>
      </c>
      <c r="C15" s="37" t="s">
        <v>38</v>
      </c>
      <c r="D15" s="38" t="s">
        <v>42</v>
      </c>
      <c r="E15" s="44">
        <v>150</v>
      </c>
      <c r="F15" s="32">
        <v>9.0299999999999994</v>
      </c>
      <c r="G15" s="49">
        <v>242.04</v>
      </c>
      <c r="H15" s="49">
        <f>F15*5.67/100</f>
        <v>0.51200100000000004</v>
      </c>
      <c r="I15" s="49">
        <f>E15*4.24/100</f>
        <v>6.36</v>
      </c>
      <c r="J15" s="49">
        <v>37.695</v>
      </c>
    </row>
    <row r="16" spans="1:10">
      <c r="A16" s="6"/>
      <c r="B16" s="1" t="s">
        <v>19</v>
      </c>
      <c r="C16" s="39" t="s">
        <v>39</v>
      </c>
      <c r="D16" s="40" t="s">
        <v>40</v>
      </c>
      <c r="E16" s="45">
        <v>200</v>
      </c>
      <c r="F16" s="32">
        <v>12.48</v>
      </c>
      <c r="G16" s="50">
        <v>45.7</v>
      </c>
      <c r="H16" s="50">
        <f>F16*0.05/100</f>
        <v>6.2400000000000008E-3</v>
      </c>
      <c r="I16" s="50">
        <f>E16*0.05/100</f>
        <v>0.1</v>
      </c>
      <c r="J16" s="50">
        <v>11.1</v>
      </c>
    </row>
    <row r="17" spans="1:10">
      <c r="A17" s="6"/>
      <c r="B17" s="1" t="s">
        <v>24</v>
      </c>
      <c r="C17" s="41" t="s">
        <v>31</v>
      </c>
      <c r="D17" s="38" t="s">
        <v>29</v>
      </c>
      <c r="E17" s="46">
        <v>20</v>
      </c>
      <c r="F17" s="32">
        <v>1.3</v>
      </c>
      <c r="G17" s="49">
        <v>41.18</v>
      </c>
      <c r="H17" s="49">
        <f>F17*8/100</f>
        <v>0.10400000000000001</v>
      </c>
      <c r="I17" s="49">
        <f>E17*1.5/100</f>
        <v>0.3</v>
      </c>
      <c r="J17" s="49">
        <v>8.02</v>
      </c>
    </row>
    <row r="18" spans="1:10">
      <c r="A18" s="6"/>
      <c r="B18" s="1" t="s">
        <v>21</v>
      </c>
      <c r="C18" s="41" t="s">
        <v>30</v>
      </c>
      <c r="D18" s="38" t="s">
        <v>28</v>
      </c>
      <c r="E18" s="46">
        <v>40</v>
      </c>
      <c r="F18" s="32">
        <v>5.21</v>
      </c>
      <c r="G18" s="49">
        <v>93.76</v>
      </c>
      <c r="H18" s="49">
        <f>F18*7.6/100</f>
        <v>0.39595999999999998</v>
      </c>
      <c r="I18" s="49">
        <f>E18*0.8/100</f>
        <v>0.32</v>
      </c>
      <c r="J18" s="49">
        <v>19.68</v>
      </c>
    </row>
    <row r="19" spans="1:10">
      <c r="A19" s="6"/>
      <c r="B19" s="26"/>
      <c r="C19" s="41"/>
      <c r="D19" s="42" t="s">
        <v>41</v>
      </c>
      <c r="E19" s="47">
        <f>SUM(E12:E18)</f>
        <v>760</v>
      </c>
      <c r="F19" s="27">
        <v>95.35</v>
      </c>
      <c r="G19" s="51">
        <v>713.43499999999995</v>
      </c>
      <c r="H19" s="51">
        <f>SUM(H12:H18)</f>
        <v>8.6826449999999991</v>
      </c>
      <c r="I19" s="47">
        <f>SUM(I12:I18)</f>
        <v>23.355</v>
      </c>
      <c r="J19" s="51">
        <v>91.905000000000001</v>
      </c>
    </row>
    <row r="20" spans="1:10" ht="15.75" thickBot="1">
      <c r="A20" s="7"/>
      <c r="B20" s="8" t="s">
        <v>27</v>
      </c>
      <c r="C20" s="8"/>
      <c r="D20" s="30"/>
      <c r="E20" s="31"/>
      <c r="F20" s="24"/>
      <c r="G20" s="31"/>
      <c r="H20" s="31"/>
      <c r="I20" s="31"/>
      <c r="J20" s="31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2024-12-04T08:36:42Z</dcterms:modified>
</cp:coreProperties>
</file>