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6"/>
  <c r="I17"/>
  <c r="I18"/>
  <c r="I14"/>
  <c r="I13"/>
  <c r="I12"/>
  <c r="H12"/>
  <c r="H13"/>
  <c r="H14"/>
  <c r="H15"/>
  <c r="H16"/>
  <c r="H17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<sst xmlns="http://schemas.openxmlformats.org/spreadsheetml/2006/main" count="42" uniqueCount="42">
  <si>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</si>
  <si>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</si>
  <si>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</si>
  <si>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</si>
  <si>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</si>
  <si>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</si>
  <si>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</si>
  <si>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</si>
  <si>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</si>
  <si>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</si>
  <si>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</si>
  <si>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</si>
  <si>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</si>
  <si>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</si>
  <si>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</si>
  <si>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</si>
  <si>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</si>
  <si>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</si>
  <si>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</si>
  <si>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</si>
  <si>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</si>
  <si>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</si>
  <si>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</si>
  <si>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</si>
  <si>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</si>
  <si>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</si>
  <si>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</si>
  <si>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</si>
  <si>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</si>
  <si>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</si>
  <si>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</si>
  <si>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</si>
  <si>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</si>
  <si>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</si>
  <si>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</si>
  <si>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</si>
  <si>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</si>
  <si>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Салат из свежих овощей</t>
  </si>
  <si>
    <t>176/2013г</t>
  </si>
  <si>
    <t>Жаркое по-домашнему</t>
  </si>
  <si>
    <t>Хлеб ржаной</t>
  </si>
  <si>
    <t>ИТОГО  ОБЕД: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</si>
</sst>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37</v>
      </c>
      <c r="E12" s="43">
        <v>60</v>
      </c>
      <c r="F12" s="26">
        <v>10.61</v>
      </c>
      <c r="G12" s="48">
        <v>46.98</v>
      </c>
      <c r="H12" s="46">
        <f>F12*0.6/100</f>
        <v>6.3659999999999994E-2</v>
      </c>
      <c r="I12" s="46">
        <f>E12*7.1/100</f>
        <v>4.26</v>
      </c>
      <c r="J12" s="20"/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f>F13*1.95/100</f>
        <v>0.26227499999999998</v>
      </c>
      <c r="I13" s="46">
        <f>E13*2.96/100</f>
        <v>5.92</v>
      </c>
      <c r="J13" s="35">
        <v>10.6</v>
      </c>
    </row>
    <row r="14" spans="1:10">
      <c r="A14" s="6"/>
      <c r="B14" s="1" t="s">
        <v>17</v>
      </c>
      <c r="C14" s="36" t="s">
        <v>38</v>
      </c>
      <c r="D14" s="37" t="s">
        <v>39</v>
      </c>
      <c r="E14" s="43">
        <v>230</v>
      </c>
      <c r="F14" s="24">
        <v>62.42</v>
      </c>
      <c r="G14" s="46">
        <v>334.53500000000003</v>
      </c>
      <c r="H14" s="46">
        <f>F14*5.7/100</f>
        <v>3.5579400000000003</v>
      </c>
      <c r="I14" s="46">
        <f>E14*9.45/100</f>
        <v>21.734999999999999</v>
      </c>
      <c r="J14" s="35">
        <v>3.2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>
        <f>F15*0.6/200</f>
        <v>0</v>
      </c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7.4</v>
      </c>
      <c r="G16" s="35">
        <v>172.95</v>
      </c>
      <c r="H16" s="46">
        <f>F16*8/100</f>
        <v>0.59200000000000008</v>
      </c>
      <c r="I16" s="46">
        <f>E16*0.1/200</f>
        <v>0.1</v>
      </c>
      <c r="J16" s="35">
        <v>24.9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117.2</v>
      </c>
      <c r="H17" s="46">
        <f>F17*7.6/100</f>
        <v>0.35263999999999995</v>
      </c>
      <c r="I17" s="46">
        <f>E17*1.5/100</f>
        <v>0.6</v>
      </c>
      <c r="J17" s="35">
        <v>24.6</v>
      </c>
    </row>
    <row r="18" spans="1:10" ht="15.75" thickBot="1">
      <c r="A18" s="6"/>
      <c r="B18" s="1" t="s">
        <v>21</v>
      </c>
      <c r="C18" s="40" t="s">
        <v>34</v>
      </c>
      <c r="D18" s="41" t="s">
        <v>40</v>
      </c>
      <c r="E18" s="44">
        <v>20</v>
      </c>
      <c r="F18" s="24">
        <v>1.48</v>
      </c>
      <c r="G18" s="35">
        <v>83.7</v>
      </c>
      <c r="H18" s="47"/>
      <c r="I18" s="46">
        <f>E18*0.8/100</f>
        <v>0.16</v>
      </c>
      <c r="J18" s="35">
        <v>20.100000000000001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41</v>
      </c>
      <c r="E20" s="45">
        <f>SUM(E14:E19)</f>
        <v>490</v>
      </c>
      <c r="F20" s="24">
        <v>100</v>
      </c>
      <c r="G20" s="35">
        <v>51.475000000000001</v>
      </c>
      <c r="H20" s="35">
        <v>17593</v>
      </c>
      <c r="I20" s="45">
        <f>SUM(I14:I19)</f>
        <v>22.595000000000002</v>
      </c>
      <c r="J20" s="35">
        <v>10.029999999999999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2024-10-01T07:30:25Z</dcterms:modified>
</cp:coreProperties>
</file>