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  <c r="H20"/>
  <c r="H12"/>
  <c r="H13"/>
  <c r="H14"/>
  <c r="H15"/>
  <c r="H16"/>
  <c r="H17"/>
  <c r="H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<sst xmlns="http://schemas.openxmlformats.org/spreadsheetml/2006/main" count="43" uniqueCount="43">
  <si>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</si>
  <si>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</si>
  <si>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</si>
  <si>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</si>
  <si>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</si>
  <si>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</si>
  <si>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</si>
  <si>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</si>
  <si>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</si>
  <si>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</si>
  <si>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</si>
  <si>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</si>
  <si>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</si>
  <si>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</si>
  <si>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</si>
  <si>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</si>
  <si>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</si>
  <si>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</si>
  <si>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</si>
  <si>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</si>
  <si>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</si>
  <si>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</si>
  <si>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</si>
  <si>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</si>
  <si>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</si>
  <si>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</si>
  <si>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</si>
  <si>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</si>
  <si>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картофельный с бобовыми</t>
  </si>
  <si>
    <t>Хлеб пшеничный формовой</t>
  </si>
  <si>
    <t>Хлеб ржаной</t>
  </si>
  <si>
    <t>47/2008г</t>
  </si>
  <si>
    <t>573/2021г</t>
  </si>
  <si>
    <t>574/2021г</t>
  </si>
  <si>
    <t>МБОУ Нышинская СОШ</t>
  </si>
  <si>
    <t>13/2008г</t>
  </si>
  <si>
    <t>Салат из свежей капусты</t>
  </si>
  <si>
    <t>451/2004г</t>
  </si>
  <si>
    <t>Шницель</t>
  </si>
  <si>
    <t>94/2008г</t>
  </si>
  <si>
    <t>Рис припущеный</t>
  </si>
  <si>
    <t>457/2021г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</si>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</sst>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1"/>
      <c r="I1" t="s">
        <v>1</v>
      </c>
      <c r="J1" s="20">
        <v>45558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2">
        <v>60</v>
      </c>
      <c r="F12" s="25"/>
      <c r="G12" s="45">
        <v>56.04</v>
      </c>
      <c r="H12" s="46">
        <f>F12*1.45/100</f>
        <v>0</v>
      </c>
      <c r="I12" s="46">
        <f>E12*6/100</f>
        <v>3.6</v>
      </c>
      <c r="J12" s="46">
        <v>5.04</v>
      </c>
    </row>
    <row r="13" spans="1:10">
      <c r="A13" s="6"/>
      <c r="B13" s="1" t="s">
        <v>16</v>
      </c>
      <c r="C13" s="34" t="s">
        <v>31</v>
      </c>
      <c r="D13" s="35" t="s">
        <v>28</v>
      </c>
      <c r="E13" s="42">
        <v>200</v>
      </c>
      <c r="F13" s="31">
        <v>10.51</v>
      </c>
      <c r="G13" s="46">
        <v>133.06</v>
      </c>
      <c r="H13" s="46">
        <f>F13*3.08/100</f>
        <v>0.32370800000000005</v>
      </c>
      <c r="I13" s="46">
        <f>E13*2.85/100</f>
        <v>5.7</v>
      </c>
      <c r="J13" s="46">
        <v>14.28</v>
      </c>
    </row>
    <row r="14" spans="1:10">
      <c r="A14" s="6"/>
      <c r="B14" s="1" t="s">
        <v>17</v>
      </c>
      <c r="C14" s="36" t="s">
        <v>37</v>
      </c>
      <c r="D14" s="37" t="s">
        <v>38</v>
      </c>
      <c r="E14" s="42">
        <v>90</v>
      </c>
      <c r="F14" s="31">
        <v>45.12</v>
      </c>
      <c r="G14" s="46">
        <v>231.48</v>
      </c>
      <c r="H14" s="46">
        <f>F14*15.9/100</f>
        <v>7.17408</v>
      </c>
      <c r="I14" s="46">
        <f>E14*14.4/100</f>
        <v>12.96</v>
      </c>
      <c r="J14" s="46">
        <v>14.4</v>
      </c>
    </row>
    <row r="15" spans="1:10">
      <c r="A15" s="6"/>
      <c r="B15" s="1" t="s">
        <v>18</v>
      </c>
      <c r="C15" s="38" t="s">
        <v>39</v>
      </c>
      <c r="D15" s="33" t="s">
        <v>40</v>
      </c>
      <c r="E15" s="42">
        <v>150</v>
      </c>
      <c r="F15" s="31">
        <v>6.4</v>
      </c>
      <c r="G15" s="46">
        <v>204.15</v>
      </c>
      <c r="H15" s="46">
        <f>F15*2.3/100</f>
        <v>0.1472</v>
      </c>
      <c r="I15" s="42">
        <f>E15*3.7/100</f>
        <v>5.55</v>
      </c>
      <c r="J15" s="46">
        <v>35.1</v>
      </c>
    </row>
    <row r="16" spans="1:10">
      <c r="A16" s="6"/>
      <c r="B16" s="1" t="s">
        <v>19</v>
      </c>
      <c r="C16" s="32" t="s">
        <v>41</v>
      </c>
      <c r="D16" s="39" t="s">
        <v>42</v>
      </c>
      <c r="E16" s="42">
        <v>200</v>
      </c>
      <c r="F16" s="31">
        <v>1.56</v>
      </c>
      <c r="G16" s="46">
        <v>38.9</v>
      </c>
      <c r="H16" s="46">
        <f>F16*0.2/200</f>
        <v>1.5600000000000002E-3</v>
      </c>
      <c r="I16" s="46">
        <f>E16*0.1/200</f>
        <v>0.1</v>
      </c>
      <c r="J16" s="46">
        <v>9.3000000000000007</v>
      </c>
    </row>
    <row r="17" spans="1:10">
      <c r="A17" s="6"/>
      <c r="B17" s="1" t="s">
        <v>24</v>
      </c>
      <c r="C17" s="38" t="s">
        <v>33</v>
      </c>
      <c r="D17" s="33" t="s">
        <v>30</v>
      </c>
      <c r="E17" s="43">
        <v>20</v>
      </c>
      <c r="F17" s="31">
        <v>2.2200000000000002</v>
      </c>
      <c r="G17" s="46">
        <v>41.18</v>
      </c>
      <c r="H17" s="46">
        <f>F17*8/100</f>
        <v>0.17760000000000001</v>
      </c>
      <c r="I17" s="46">
        <f>E17*1.5/100</f>
        <v>0.3</v>
      </c>
      <c r="J17" s="46">
        <v>8.02</v>
      </c>
    </row>
    <row r="18" spans="1:10">
      <c r="A18" s="6"/>
      <c r="B18" s="1" t="s">
        <v>21</v>
      </c>
      <c r="C18" s="38" t="s">
        <v>32</v>
      </c>
      <c r="D18" s="33" t="s">
        <v>29</v>
      </c>
      <c r="E18" s="43">
        <v>40</v>
      </c>
      <c r="F18" s="31">
        <v>1.19</v>
      </c>
      <c r="G18" s="46">
        <v>93.76</v>
      </c>
      <c r="H18" s="46">
        <f>F18*7.6/100</f>
        <v>9.0439999999999993E-2</v>
      </c>
      <c r="I18" s="46">
        <f>E18*0.8/100</f>
        <v>0.32</v>
      </c>
      <c r="J18" s="46">
        <v>19.68</v>
      </c>
    </row>
    <row r="19" spans="1:10">
      <c r="A19" s="6"/>
      <c r="B19" s="26"/>
      <c r="C19" s="40"/>
      <c r="D19" s="41"/>
      <c r="E19" s="44"/>
      <c r="F19" s="27"/>
      <c r="G19" s="44"/>
      <c r="H19" s="44"/>
      <c r="I19" s="44"/>
      <c r="J19" s="44"/>
    </row>
    <row r="20" spans="1:10" ht="15.75" thickBot="1">
      <c r="A20" s="7"/>
      <c r="B20" s="8" t="s">
        <v>27</v>
      </c>
      <c r="C20" s="8"/>
      <c r="D20" s="30"/>
      <c r="E20" s="44">
        <v>760</v>
      </c>
      <c r="F20" s="24"/>
      <c r="G20" s="44">
        <v>798.57</v>
      </c>
      <c r="H20" s="44">
        <f>SUM(H13:H19)</f>
        <v>7.9145879999999993</v>
      </c>
      <c r="I20" s="44">
        <f>SUM(I13:I19)</f>
        <v>24.930000000000003</v>
      </c>
      <c r="J20" s="44">
        <v>105.82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2024-09-19T07:42:19Z</dcterms:modified>
</cp:coreProperties>
</file>