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4" i="1"/>
  <c r="I5"/>
  <c r="I6"/>
  <c r="I7"/>
  <c r="I8"/>
  <c r="I9"/>
  <c r="H4"/>
  <c r="H5"/>
  <c r="H6"/>
  <c r="H7"/>
  <c r="H8"/>
  <c r="H9"/>
  <c r="G20"/>
  <c r="J20"/>
  <c r="I20"/>
  <c r="H20"/>
  <c r="B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<sst xmlns="http://schemas.openxmlformats.org/spreadsheetml/2006/main" count="54" uniqueCount="53">
  <si>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</si>
  <si>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</si>
  <si>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</si>
  <si>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</si>
  <si>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</si>
  <si>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</si>
  <si>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</si>
  <si>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</si>
  <si>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</si>
  <si>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</si>
  <si>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</si>
  <si>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</si>
  <si>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</si>
  <si>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</si>
  <si>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</si>
  <si>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</si>
  <si>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</si>
  <si>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</si>
  <si>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</si>
  <si>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</si>
  <si>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</si>
  <si>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</si>
  <si>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</si>
  <si>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</si>
  <si>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</si>
  <si>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</si>
  <si>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</si>
  <si>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</si>
  <si>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гречневая вязкая</t>
  </si>
  <si>
    <t>Хлеб пшеничный формовой</t>
  </si>
  <si>
    <t>Хлеб ржаной</t>
  </si>
  <si>
    <t>573/2021г</t>
  </si>
  <si>
    <t>574/2021г</t>
  </si>
  <si>
    <t>213/2021г</t>
  </si>
  <si>
    <t>ПП</t>
  </si>
  <si>
    <t>Повидло яблочное</t>
  </si>
  <si>
    <t>82/2021г</t>
  </si>
  <si>
    <t>Фрукты свежие</t>
  </si>
  <si>
    <t>459/2021г</t>
  </si>
  <si>
    <t>Чай с лимоном</t>
  </si>
  <si>
    <t>батон</t>
  </si>
  <si>
    <t>46/2008г</t>
  </si>
  <si>
    <t xml:space="preserve">Суп картофельный с мак. изделиями </t>
  </si>
  <si>
    <t>311/2004г</t>
  </si>
  <si>
    <t xml:space="preserve">Каша пшеничная жидкая </t>
  </si>
  <si>
    <t>494/2004г</t>
  </si>
  <si>
    <t>Птица запеченная</t>
  </si>
  <si>
    <t>501/2021г</t>
  </si>
  <si>
    <t>Соки овощные, фруктовые и ягодные</t>
  </si>
  <si>
    <t>ТК-2</t>
  </si>
  <si>
    <t>Огурцы свежие порционно</t>
  </si>
  <si>
    <t>ТК-1</t>
  </si>
  <si>
    <t>Помидоры свежие порционно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</si>
</sst>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2"/>
      <c r="I1" t="s">
        <v>1</v>
      </c>
      <c r="J1" s="21">
        <v>45462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 t="s">
        <v>33</v>
      </c>
      <c r="D4" s="38" t="s">
        <v>28</v>
      </c>
      <c r="E4" s="39">
        <v>150</v>
      </c>
      <c r="F4" s="23">
        <v>12.95</v>
      </c>
      <c r="G4" s="47">
        <v>138.9</v>
      </c>
      <c r="H4" s="47">
        <f>F4*2.5/100</f>
        <v>0.32374999999999998</v>
      </c>
      <c r="I4" s="47">
        <f>E4*3.2/100</f>
        <v>4.8</v>
      </c>
      <c r="J4" s="47">
        <v>20.175000000000001</v>
      </c>
    </row>
    <row r="5" spans="1:10">
      <c r="A5" s="6"/>
      <c r="B5" s="1" t="s">
        <v>12</v>
      </c>
      <c r="C5" s="37" t="s">
        <v>34</v>
      </c>
      <c r="D5" s="40" t="s">
        <v>35</v>
      </c>
      <c r="E5" s="39">
        <v>15</v>
      </c>
      <c r="F5" s="24">
        <v>12.12</v>
      </c>
      <c r="G5" s="47">
        <v>35.83</v>
      </c>
      <c r="H5" s="47">
        <f>F5*23.2/100</f>
        <v>2.8118399999999997</v>
      </c>
      <c r="I5" s="47">
        <f>E5*29.5/100</f>
        <v>4.4249999999999998</v>
      </c>
      <c r="J5" s="47">
        <v>0</v>
      </c>
    </row>
    <row r="6" spans="1:10">
      <c r="A6" s="6"/>
      <c r="B6" s="1" t="s">
        <v>23</v>
      </c>
      <c r="C6" s="37" t="s">
        <v>36</v>
      </c>
      <c r="D6" s="41" t="s">
        <v>37</v>
      </c>
      <c r="E6" s="39">
        <v>216</v>
      </c>
      <c r="F6" s="24">
        <v>30</v>
      </c>
      <c r="G6" s="47">
        <v>44.4</v>
      </c>
      <c r="H6" s="47">
        <f>F6*0.4/100</f>
        <v>0.12</v>
      </c>
      <c r="I6" s="47">
        <f>E6*0.4/100</f>
        <v>0.8640000000000001</v>
      </c>
      <c r="J6" s="47">
        <v>9.8000000000000007</v>
      </c>
    </row>
    <row r="7" spans="1:10">
      <c r="A7" s="6"/>
      <c r="B7" s="2"/>
      <c r="C7" s="37" t="s">
        <v>31</v>
      </c>
      <c r="D7" s="41" t="s">
        <v>40</v>
      </c>
      <c r="E7" s="42">
        <v>30</v>
      </c>
      <c r="F7" s="24">
        <v>3.7</v>
      </c>
      <c r="G7" s="47">
        <v>93.76</v>
      </c>
      <c r="H7" s="47">
        <f>F7*7.6/100</f>
        <v>0.28120000000000001</v>
      </c>
      <c r="I7" s="47">
        <f>E7*0.8/100</f>
        <v>0.24</v>
      </c>
      <c r="J7" s="47">
        <v>19.68</v>
      </c>
    </row>
    <row r="8" spans="1:10" ht="15.75" thickBot="1">
      <c r="A8" s="7"/>
      <c r="B8" s="8"/>
      <c r="C8" s="37" t="s">
        <v>38</v>
      </c>
      <c r="D8" s="41" t="s">
        <v>39</v>
      </c>
      <c r="E8" s="39">
        <v>200</v>
      </c>
      <c r="F8" s="25">
        <v>2.2200000000000002</v>
      </c>
      <c r="G8" s="47">
        <v>94.5</v>
      </c>
      <c r="H8" s="47">
        <f>F8*1.65/100</f>
        <v>3.6630000000000003E-2</v>
      </c>
      <c r="I8" s="47">
        <f>E8*1.45/100</f>
        <v>2.9</v>
      </c>
      <c r="J8" s="47">
        <v>13.8</v>
      </c>
    </row>
    <row r="9" spans="1:10">
      <c r="A9" s="3" t="s">
        <v>13</v>
      </c>
      <c r="B9" s="10" t="s">
        <v>20</v>
      </c>
      <c r="C9" s="5"/>
      <c r="D9" s="28"/>
      <c r="E9" s="14"/>
      <c r="F9" s="23">
        <v>60.99</v>
      </c>
      <c r="G9" s="48">
        <v>407.39</v>
      </c>
      <c r="H9" s="48">
        <f>SUM(H4:H8)</f>
        <v>3.57342</v>
      </c>
      <c r="I9" s="48">
        <f>SUM(I4:I8)</f>
        <v>13.229000000000001</v>
      </c>
      <c r="J9" s="48">
        <v>63.454999999999998</v>
      </c>
    </row>
    <row r="10" spans="1:10">
      <c r="A10" s="6"/>
      <c r="B10" s="2"/>
      <c r="C10" s="2"/>
      <c r="D10" s="29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43" t="s">
        <v>49</v>
      </c>
      <c r="D12" s="46" t="s">
        <v>50</v>
      </c>
      <c r="E12" s="45">
        <v>30</v>
      </c>
      <c r="F12" s="26">
        <v>10</v>
      </c>
      <c r="G12" s="19">
        <v>3.39</v>
      </c>
      <c r="H12" s="19">
        <v>0</v>
      </c>
      <c r="I12" s="19"/>
      <c r="J12" s="20">
        <v>0.56999999999999995</v>
      </c>
    </row>
    <row r="13" spans="1:10">
      <c r="A13" s="6"/>
      <c r="B13" s="1" t="s">
        <v>16</v>
      </c>
      <c r="C13" s="43" t="s">
        <v>41</v>
      </c>
      <c r="D13" s="44" t="s">
        <v>42</v>
      </c>
      <c r="E13" s="45">
        <v>200</v>
      </c>
      <c r="F13" s="34">
        <v>11.33</v>
      </c>
      <c r="G13" s="33">
        <v>127</v>
      </c>
      <c r="H13" s="31">
        <v>1.88</v>
      </c>
      <c r="I13" s="31">
        <v>2.35</v>
      </c>
      <c r="J13" s="31">
        <v>15</v>
      </c>
    </row>
    <row r="14" spans="1:10">
      <c r="A14" s="6"/>
      <c r="B14" s="1" t="s">
        <v>17</v>
      </c>
      <c r="C14" s="43" t="s">
        <v>43</v>
      </c>
      <c r="D14" s="38" t="s">
        <v>44</v>
      </c>
      <c r="E14" s="39">
        <v>150</v>
      </c>
      <c r="F14" s="34">
        <v>8.82</v>
      </c>
      <c r="G14" s="31">
        <v>111.99</v>
      </c>
      <c r="H14" s="31">
        <v>12.15</v>
      </c>
      <c r="I14" s="31">
        <v>13.5</v>
      </c>
      <c r="J14" s="31">
        <v>18.39</v>
      </c>
    </row>
    <row r="15" spans="1:10">
      <c r="A15" s="6"/>
      <c r="B15" s="1" t="s">
        <v>18</v>
      </c>
      <c r="C15" s="43" t="s">
        <v>45</v>
      </c>
      <c r="D15" s="46" t="s">
        <v>46</v>
      </c>
      <c r="E15" s="39">
        <v>90</v>
      </c>
      <c r="F15" s="34">
        <v>40.409999999999997</v>
      </c>
      <c r="G15" s="31">
        <v>193.41</v>
      </c>
      <c r="H15" s="31">
        <v>4.5</v>
      </c>
      <c r="I15" s="31">
        <v>5.4</v>
      </c>
      <c r="J15" s="31">
        <v>23.2</v>
      </c>
    </row>
    <row r="16" spans="1:10">
      <c r="A16" s="6"/>
      <c r="B16" s="1" t="s">
        <v>19</v>
      </c>
      <c r="C16" s="37" t="s">
        <v>47</v>
      </c>
      <c r="D16" s="41" t="s">
        <v>48</v>
      </c>
      <c r="E16" s="39">
        <v>200</v>
      </c>
      <c r="F16" s="34">
        <v>32</v>
      </c>
      <c r="G16" s="31">
        <v>86.6</v>
      </c>
      <c r="H16" s="31">
        <v>0.1</v>
      </c>
      <c r="I16" s="31">
        <v>0.1</v>
      </c>
      <c r="J16" s="31">
        <v>20.2</v>
      </c>
    </row>
    <row r="17" spans="1:10">
      <c r="A17" s="6"/>
      <c r="B17" s="1" t="s">
        <v>24</v>
      </c>
      <c r="C17" s="37" t="s">
        <v>32</v>
      </c>
      <c r="D17" s="41" t="s">
        <v>30</v>
      </c>
      <c r="E17" s="42">
        <v>50</v>
      </c>
      <c r="F17" s="34">
        <v>4.66</v>
      </c>
      <c r="G17" s="31">
        <v>117.2</v>
      </c>
      <c r="H17" s="31">
        <v>3.8</v>
      </c>
      <c r="I17" s="31">
        <v>0.4</v>
      </c>
      <c r="J17" s="31">
        <v>24.6</v>
      </c>
    </row>
    <row r="18" spans="1:10">
      <c r="A18" s="6"/>
      <c r="B18" s="1" t="s">
        <v>21</v>
      </c>
      <c r="C18" s="37" t="s">
        <v>31</v>
      </c>
      <c r="D18" s="41" t="s">
        <v>29</v>
      </c>
      <c r="E18" s="42">
        <v>20</v>
      </c>
      <c r="F18" s="34">
        <v>1.17</v>
      </c>
      <c r="G18" s="31">
        <v>41.18</v>
      </c>
      <c r="H18" s="31">
        <v>1.6</v>
      </c>
      <c r="I18" s="31">
        <v>0.3</v>
      </c>
      <c r="J18" s="31">
        <v>8.02</v>
      </c>
    </row>
    <row r="19" spans="1:10">
      <c r="A19" s="6"/>
      <c r="B19" s="27"/>
      <c r="C19" s="43" t="s">
        <v>51</v>
      </c>
      <c r="D19" s="46" t="s">
        <v>52</v>
      </c>
      <c r="E19" s="39">
        <v>30</v>
      </c>
      <c r="F19" s="34">
        <v>10.63</v>
      </c>
      <c r="G19" s="32">
        <v>6.42</v>
      </c>
      <c r="H19" s="32">
        <v>1.04</v>
      </c>
      <c r="I19" s="32">
        <v>3.84</v>
      </c>
      <c r="J19" s="32">
        <v>1.1399999999999999</v>
      </c>
    </row>
    <row r="20" spans="1:10" ht="15.75" thickBot="1">
      <c r="A20" s="7"/>
      <c r="B20" s="8" t="s">
        <v>27</v>
      </c>
      <c r="C20" s="8"/>
      <c r="D20" s="30"/>
      <c r="E20" s="17">
        <v>750</v>
      </c>
      <c r="F20" s="25">
        <v>180</v>
      </c>
      <c r="G20" s="35">
        <f>SUM(G11:G19)</f>
        <v>687.18999999999994</v>
      </c>
      <c r="H20" s="35">
        <f>SUM(H11:H19)</f>
        <v>25.070000000000004</v>
      </c>
      <c r="I20" s="35">
        <f>SUM(I11:I19)</f>
        <v>25.89</v>
      </c>
      <c r="J20" s="36">
        <f>SUM(J11:J19)</f>
        <v>111.12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2024-06-06T08:37:50Z</cp:lastPrinted>
  <dcterms:created xsi:type="dcterms:W3CDTF">2015-06-05T18:19:34Z</dcterms:created>
  <dcterms:modified xsi:type="dcterms:W3CDTF">2024-06-13T06:00:53Z</dcterms:modified>
</cp:coreProperties>
</file>