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12" i="1"/>
  <c r="I13"/>
  <c r="I14"/>
  <c r="I15"/>
  <c r="I16"/>
  <c r="I17"/>
  <c r="I19"/>
  <c r="I20"/>
  <c r="I4"/>
  <c r="I5"/>
  <c r="I6"/>
  <c r="I7"/>
  <c r="I8"/>
  <c r="I9"/>
  <c r="E20"/>
  <c r="E9"/>
  <c r="B1"/>
</calcChain>
</file>

<file path=xl/sharedStrings.xml><?xml version="1.0" encoding="utf-8"?>
<sst xmlns="http://schemas.openxmlformats.org/spreadsheetml/2006/main" count="55" uniqueCount="54">
  <si>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</si>
  <si>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</si>
  <si>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</si>
  <si>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</si>
  <si>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</si>
  <si>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</si>
  <si>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</si>
  <si>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</si>
  <si>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</si>
  <si>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</si>
  <si>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</si>
  <si>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</si>
  <si>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</si>
  <si>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</si>
  <si>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</si>
  <si>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</si>
  <si>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</si>
  <si>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</si>
  <si>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</si>
  <si>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</si>
  <si>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</si>
  <si>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</si>
  <si>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</si>
  <si>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</si>
  <si>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</si>
  <si>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</si>
  <si>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</si>
  <si>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</si>
  <si>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</si>
  <si>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573/2021г</t>
  </si>
  <si>
    <t>574/2021г</t>
  </si>
  <si>
    <t>ПП</t>
  </si>
  <si>
    <t>82/2021г</t>
  </si>
  <si>
    <t>ИТОГО  ЗАВТРАК:</t>
  </si>
  <si>
    <t xml:space="preserve">Запеканка из творога </t>
  </si>
  <si>
    <t>Сгущенное молоко</t>
  </si>
  <si>
    <t>457/2021г</t>
  </si>
  <si>
    <t xml:space="preserve"> Чай с сахаром</t>
  </si>
  <si>
    <t xml:space="preserve"> </t>
  </si>
  <si>
    <t>33/2021г</t>
  </si>
  <si>
    <t>Салат из свеклы с сыром и чесноком</t>
  </si>
  <si>
    <t>41/2008г</t>
  </si>
  <si>
    <t xml:space="preserve">Щи из свежей капусты с картофелем </t>
  </si>
  <si>
    <t>241/2021г</t>
  </si>
  <si>
    <t>Рис с овощами</t>
  </si>
  <si>
    <t>74/2008г</t>
  </si>
  <si>
    <t>Колобки мясо-картофельные</t>
  </si>
  <si>
    <t>141/2008г</t>
  </si>
  <si>
    <t>Соус томатный</t>
  </si>
  <si>
    <t>156/2008г</t>
  </si>
  <si>
    <t>Напиток лимонный</t>
  </si>
  <si>
    <t>Фрукты свежие   Мандарин</t>
  </si>
  <si>
    <t>Батон</t>
  </si>
  <si>
    <t>ИТОГО    за день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</si>
</sst>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4" workbookViewId="0">
      <selection activeCell="D18" sqref="D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e">
        <f ca="1">-МБОУ Нышинская D6</f>
        <v>#NAME?</v>
      </c>
      <c r="C1" s="43"/>
      <c r="D1" s="44"/>
      <c r="E1" t="s">
        <v>22</v>
      </c>
      <c r="F1" s="18"/>
      <c r="I1" t="s">
        <v>1</v>
      </c>
      <c r="J1" s="17">
        <v>45456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8" t="s">
        <v>38</v>
      </c>
      <c r="D4" s="39" t="s">
        <v>34</v>
      </c>
      <c r="E4" s="29">
        <v>150</v>
      </c>
      <c r="F4" s="19">
        <v>46.31</v>
      </c>
      <c r="G4" s="25">
        <v>360.3</v>
      </c>
      <c r="H4" s="25">
        <v>25.65</v>
      </c>
      <c r="I4" s="25">
        <f>E4*12.2/100</f>
        <v>18.3</v>
      </c>
      <c r="J4" s="25">
        <v>23.25</v>
      </c>
    </row>
    <row r="5" spans="1:10">
      <c r="A5" s="5"/>
      <c r="B5" s="1" t="s">
        <v>12</v>
      </c>
      <c r="C5" s="38" t="s">
        <v>31</v>
      </c>
      <c r="D5" s="31" t="s">
        <v>35</v>
      </c>
      <c r="E5" s="29">
        <v>20</v>
      </c>
      <c r="F5" s="20">
        <v>14.85</v>
      </c>
      <c r="G5" s="25">
        <v>64.099999999999994</v>
      </c>
      <c r="H5" s="25">
        <v>1</v>
      </c>
      <c r="I5" s="25">
        <f>E5*8.5/100</f>
        <v>1.7</v>
      </c>
      <c r="J5" s="25">
        <v>11.2</v>
      </c>
    </row>
    <row r="6" spans="1:10">
      <c r="A6" s="5"/>
      <c r="B6" s="1" t="s">
        <v>23</v>
      </c>
      <c r="C6" s="30" t="s">
        <v>32</v>
      </c>
      <c r="D6" s="32" t="s">
        <v>51</v>
      </c>
      <c r="E6" s="29">
        <v>70</v>
      </c>
      <c r="F6" s="20">
        <v>25.54</v>
      </c>
      <c r="G6" s="25">
        <v>44.4</v>
      </c>
      <c r="H6" s="25">
        <v>0.4</v>
      </c>
      <c r="I6" s="25">
        <f>E6*0.4/100</f>
        <v>0.28000000000000003</v>
      </c>
      <c r="J6" s="25">
        <v>9.8000000000000007</v>
      </c>
    </row>
    <row r="7" spans="1:10">
      <c r="A7" s="5"/>
      <c r="B7" s="2"/>
      <c r="C7" s="30" t="s">
        <v>29</v>
      </c>
      <c r="D7" s="32" t="s">
        <v>52</v>
      </c>
      <c r="E7" s="33">
        <v>30</v>
      </c>
      <c r="F7" s="20">
        <v>3.7</v>
      </c>
      <c r="G7" s="25">
        <v>70.319999999999993</v>
      </c>
      <c r="H7" s="25">
        <v>2.2799999999999998</v>
      </c>
      <c r="I7" s="25">
        <f>E7*0.8/100</f>
        <v>0.24</v>
      </c>
      <c r="J7" s="25">
        <v>14.76</v>
      </c>
    </row>
    <row r="8" spans="1:10" ht="15.75" thickBot="1">
      <c r="A8" s="6"/>
      <c r="B8" s="7"/>
      <c r="C8" s="27" t="s">
        <v>36</v>
      </c>
      <c r="D8" s="34" t="s">
        <v>37</v>
      </c>
      <c r="E8" s="29">
        <v>200</v>
      </c>
      <c r="F8" s="21">
        <v>1.43</v>
      </c>
      <c r="G8" s="25">
        <v>38.9</v>
      </c>
      <c r="H8" s="25">
        <v>0.2</v>
      </c>
      <c r="I8" s="25">
        <f>E8*0.1/200</f>
        <v>0.1</v>
      </c>
      <c r="J8" s="25">
        <v>9.3000000000000007</v>
      </c>
    </row>
    <row r="9" spans="1:10">
      <c r="A9" s="3" t="s">
        <v>13</v>
      </c>
      <c r="B9" s="9" t="s">
        <v>20</v>
      </c>
      <c r="C9" s="35"/>
      <c r="D9" s="36" t="s">
        <v>33</v>
      </c>
      <c r="E9" s="37">
        <f>SUM(E4:E8)</f>
        <v>470</v>
      </c>
      <c r="F9" s="19">
        <v>91.83</v>
      </c>
      <c r="G9" s="41">
        <v>578.02</v>
      </c>
      <c r="H9" s="41">
        <v>29.53</v>
      </c>
      <c r="I9" s="41">
        <f>SUM(I4:I8)</f>
        <v>20.62</v>
      </c>
      <c r="J9" s="41">
        <v>68.31</v>
      </c>
    </row>
    <row r="10" spans="1:10">
      <c r="A10" s="5"/>
      <c r="B10" s="2"/>
      <c r="C10" s="2"/>
      <c r="D10" s="23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4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30" t="s">
        <v>39</v>
      </c>
      <c r="D12" s="32" t="s">
        <v>40</v>
      </c>
      <c r="E12" s="29">
        <v>60</v>
      </c>
      <c r="F12" s="25">
        <v>8.42</v>
      </c>
      <c r="G12" s="25">
        <v>84.9</v>
      </c>
      <c r="H12" s="25">
        <v>2.88</v>
      </c>
      <c r="I12" s="25">
        <f>E12*10.7/100</f>
        <v>6.42</v>
      </c>
      <c r="J12" s="25">
        <v>3.9</v>
      </c>
    </row>
    <row r="13" spans="1:10">
      <c r="A13" s="5"/>
      <c r="B13" s="1" t="s">
        <v>16</v>
      </c>
      <c r="C13" s="27" t="s">
        <v>41</v>
      </c>
      <c r="D13" s="40" t="s">
        <v>42</v>
      </c>
      <c r="E13" s="29">
        <v>200</v>
      </c>
      <c r="F13" s="25">
        <v>12.86</v>
      </c>
      <c r="G13" s="25">
        <v>95.38</v>
      </c>
      <c r="H13" s="25">
        <v>3.6</v>
      </c>
      <c r="I13" s="25">
        <f>E13*2.89/100</f>
        <v>5.78</v>
      </c>
      <c r="J13" s="25">
        <v>7.24</v>
      </c>
    </row>
    <row r="14" spans="1:10">
      <c r="A14" s="5"/>
      <c r="B14" s="1" t="s">
        <v>17</v>
      </c>
      <c r="C14" s="30" t="s">
        <v>43</v>
      </c>
      <c r="D14" s="32" t="s">
        <v>44</v>
      </c>
      <c r="E14" s="29">
        <v>150</v>
      </c>
      <c r="F14" s="25">
        <v>11.97</v>
      </c>
      <c r="G14" s="25">
        <v>182.17500000000001</v>
      </c>
      <c r="H14" s="25">
        <v>4.1550000000000002</v>
      </c>
      <c r="I14" s="25">
        <f>E14*1.77/100</f>
        <v>2.6549999999999998</v>
      </c>
      <c r="J14" s="25">
        <v>35.414999999999999</v>
      </c>
    </row>
    <row r="15" spans="1:10">
      <c r="A15" s="5"/>
      <c r="B15" s="1" t="s">
        <v>18</v>
      </c>
      <c r="C15" s="27" t="s">
        <v>45</v>
      </c>
      <c r="D15" s="28" t="s">
        <v>46</v>
      </c>
      <c r="E15" s="29">
        <v>90</v>
      </c>
      <c r="F15" s="25">
        <v>39.76</v>
      </c>
      <c r="G15" s="25">
        <v>228.51</v>
      </c>
      <c r="H15" s="25">
        <v>8.01</v>
      </c>
      <c r="I15" s="25">
        <f>E15*20.3/100</f>
        <v>18.27</v>
      </c>
      <c r="J15" s="25">
        <v>8.01</v>
      </c>
    </row>
    <row r="16" spans="1:10">
      <c r="A16" s="5"/>
      <c r="B16" s="1" t="s">
        <v>19</v>
      </c>
      <c r="C16" s="27" t="s">
        <v>47</v>
      </c>
      <c r="D16" s="34" t="s">
        <v>48</v>
      </c>
      <c r="E16" s="29">
        <v>40</v>
      </c>
      <c r="F16" s="25">
        <v>4.3</v>
      </c>
      <c r="G16" s="25">
        <v>53.76</v>
      </c>
      <c r="H16" s="25">
        <v>1.04</v>
      </c>
      <c r="I16" s="25">
        <f>E16*4.8/50</f>
        <v>3.84</v>
      </c>
      <c r="J16" s="25">
        <v>3.76</v>
      </c>
    </row>
    <row r="17" spans="1:10">
      <c r="A17" s="5"/>
      <c r="B17" s="1" t="s">
        <v>24</v>
      </c>
      <c r="C17" s="30" t="s">
        <v>49</v>
      </c>
      <c r="D17" s="32" t="s">
        <v>50</v>
      </c>
      <c r="E17" s="29">
        <v>200</v>
      </c>
      <c r="F17" s="25">
        <v>8.7799999999999994</v>
      </c>
      <c r="G17" s="25">
        <v>97.2</v>
      </c>
      <c r="H17" s="25">
        <v>0.1</v>
      </c>
      <c r="I17" s="26">
        <f>E17*0/100</f>
        <v>0</v>
      </c>
      <c r="J17" s="25">
        <v>24.2</v>
      </c>
    </row>
    <row r="18" spans="1:10">
      <c r="A18" s="5"/>
      <c r="B18" s="1" t="s">
        <v>21</v>
      </c>
      <c r="C18" s="30" t="s">
        <v>30</v>
      </c>
      <c r="D18" s="32"/>
      <c r="E18" s="33"/>
      <c r="F18" s="25"/>
      <c r="G18" s="25"/>
      <c r="H18" s="25"/>
      <c r="I18" s="25"/>
      <c r="J18" s="25"/>
    </row>
    <row r="19" spans="1:10">
      <c r="A19" s="5"/>
      <c r="B19" s="22"/>
      <c r="C19" s="30" t="s">
        <v>29</v>
      </c>
      <c r="D19" s="32" t="s">
        <v>28</v>
      </c>
      <c r="E19" s="33">
        <v>40</v>
      </c>
      <c r="F19" s="25">
        <v>3.8</v>
      </c>
      <c r="G19" s="25">
        <v>93.76</v>
      </c>
      <c r="H19" s="25">
        <v>3.04</v>
      </c>
      <c r="I19" s="25">
        <f>E19*0.8/100</f>
        <v>0.32</v>
      </c>
      <c r="J19" s="25">
        <v>19.68</v>
      </c>
    </row>
    <row r="20" spans="1:10" ht="15.75" thickBot="1">
      <c r="A20" s="6"/>
      <c r="B20" s="7" t="s">
        <v>27</v>
      </c>
      <c r="C20" s="30"/>
      <c r="D20" s="36" t="s">
        <v>53</v>
      </c>
      <c r="E20" s="37">
        <f>SUM(E12:E19)</f>
        <v>780</v>
      </c>
      <c r="F20" s="41">
        <v>181.72</v>
      </c>
      <c r="G20" s="41">
        <v>876.86500000000001</v>
      </c>
      <c r="H20" s="41">
        <v>24.425000000000001</v>
      </c>
      <c r="I20" s="37">
        <f>SUM(I12:I19)</f>
        <v>37.285000000000004</v>
      </c>
      <c r="J20" s="37">
        <v>110.22499999999999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2024-06-13T05:48:46Z</dcterms:modified>
</cp:coreProperties>
</file>